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kf2023-my.sharepoint.com/personal/monika_fogl_veszprembalaton2023_hu/Documents/KSH/2026.év/2237_negyedéves beruházásstat/"/>
    </mc:Choice>
  </mc:AlternateContent>
  <xr:revisionPtr revIDLastSave="88" documentId="8_{0BB434B7-F95E-4054-B6E4-516324C1F639}" xr6:coauthVersionLast="47" xr6:coauthVersionMax="47" xr10:uidLastSave="{C7391239-5CEA-45FC-BAF1-34F23646608D}"/>
  <bookViews>
    <workbookView xWindow="-110" yWindow="-110" windowWidth="19420" windowHeight="10300" activeTab="1" xr2:uid="{B0745BB0-BE68-44C3-8BD2-9628C0E0AFFA}"/>
  </bookViews>
  <sheets>
    <sheet name="2026. I. negyedév" sheetId="10" r:id="rId1"/>
    <sheet name="2026. II. negyedév" sheetId="4" r:id="rId2"/>
    <sheet name="2026. III. negyedév" sheetId="9" state="hidden" r:id="rId3"/>
    <sheet name="2026. IV. negyedév" sheetId="8" state="hidden" r:id="rId4"/>
    <sheet name="Éves B1-B4" sheetId="6" state="hidden" r:id="rId5"/>
    <sheet name="Éves B5-B7" sheetId="7" state="hidden" r:id="rId6"/>
    <sheet name="Éves B10-B16" sheetId="11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2" i="11" l="1"/>
  <c r="D124" i="11"/>
  <c r="E117" i="11"/>
  <c r="E124" i="11" s="1"/>
  <c r="F117" i="11"/>
  <c r="D117" i="11"/>
  <c r="F93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49" i="11"/>
  <c r="J76" i="11"/>
  <c r="E93" i="11"/>
  <c r="E99" i="11" s="1"/>
  <c r="D93" i="11"/>
  <c r="D99" i="11" s="1"/>
  <c r="E29" i="11"/>
  <c r="C8" i="6" l="1"/>
  <c r="D15" i="11" s="1"/>
  <c r="D29" i="11" s="1"/>
  <c r="D32" i="11" s="1"/>
  <c r="D34" i="11" s="1"/>
  <c r="D68" i="4"/>
  <c r="C15" i="6"/>
  <c r="C9" i="6"/>
  <c r="C19" i="6"/>
  <c r="C16" i="6"/>
  <c r="C24" i="7" l="1"/>
  <c r="C27" i="7" s="1"/>
  <c r="D24" i="7"/>
  <c r="D68" i="10"/>
  <c r="E27" i="7"/>
  <c r="F27" i="7"/>
  <c r="H27" i="7"/>
  <c r="E58" i="6"/>
  <c r="D58" i="6"/>
  <c r="E26" i="6"/>
  <c r="D26" i="6"/>
  <c r="D68" i="9"/>
  <c r="D68" i="8"/>
  <c r="G24" i="7" l="1"/>
  <c r="G27" i="7" s="1"/>
  <c r="F42" i="7" s="1"/>
  <c r="C26" i="6"/>
  <c r="D27" i="7" l="1"/>
</calcChain>
</file>

<file path=xl/sharedStrings.xml><?xml version="1.0" encoding="utf-8"?>
<sst xmlns="http://schemas.openxmlformats.org/spreadsheetml/2006/main" count="865" uniqueCount="422">
  <si>
    <t>Negyedéves beruházásstatisztikai jelentés</t>
  </si>
  <si>
    <t>Beérkezési határidő: a tárgynegyedévet követő hó 20.</t>
  </si>
  <si>
    <t>A kérdőíven csak a tárgyidőszaki adatok jelenthetők. Amennyiben az adatszolgáltató korábbi adatait korrigálni kívánja,</t>
  </si>
  <si>
    <t>úgy azt az KSH-ELEKTRA rendszeren keresztül, a hibás időszak helyes adatát tartalmazó kérdőív ismételt elküldésével</t>
  </si>
  <si>
    <t>teheti meg.</t>
  </si>
  <si>
    <t>A kérdőívet nemleges válasz esetén is kérjük beküldeni!</t>
  </si>
  <si>
    <t>Az adatokat kérjük a rovatokba tizedes számjegyek nélkül, ezer Ft-ban beírni!</t>
  </si>
  <si>
    <t>Amennyiben elszámolásukat nem forintban vezetik, kérjük adják meg, hogy a kérdőív adatait milyen devizanemről és</t>
  </si>
  <si>
    <t>milyen árfolyamon számolták át forintra.</t>
  </si>
  <si>
    <t>Figyelem! Kérjük az egyedi beszámolójukat az IFRS szerint készítő adatszolgáltatókat, hogy – a fogalmi eltérések miatt –</t>
  </si>
  <si>
    <t>tanulmányozzák át és kövessék a kitöltési útmutató vonatkozó módosításait!</t>
  </si>
  <si>
    <t>Figyelem!</t>
  </si>
  <si>
    <t>belül a befejezetlen beruházások értékét is tartalmazza. Kérjük tehát a beruházásokat folyamatosan, nem pedig az aktiváláskor jelenteni.</t>
  </si>
  <si>
    <t>amennyiben egy éven túl használják a tárgyi eszközt.</t>
  </si>
  <si>
    <t>tartalmazhatják a használt tárgyi eszközök beszerzését sem (kivéve az 1.4 és 1.5 sorokat).</t>
  </si>
  <si>
    <t>Az egyedi beszámolójukat az IFRS szerint készítő vállalkozás esetében a B/1 és B/2 táblában jelentendő statisztikai beruházás teljesítményértékének</t>
  </si>
  <si>
    <t>minden esetben tartalmaznia kell az állami támogatások összegét, független attól, hogy a vállalkozás nyilvántartásaiban ez a bekerülési értéket</t>
  </si>
  <si>
    <t>lecsökkentette-e, vagy sem.</t>
  </si>
  <si>
    <t>Az IFRS 16 standard 2019. január 1-től történő bevezetésétől függetlenül az operatív lízing keretében beszerzett eszközöket nem szabad</t>
  </si>
  <si>
    <t>szerepeltetni a negyedéves beruházás kérdőíven (B/2 tábla pénzügyi lízing-szerződések sorában). Lásd részletesen a kitöltési útmutatót!</t>
  </si>
  <si>
    <t>A beruházásokhoz kapcsolódó le nem vonható (vissza nem igényelhető) ÁFA a statisztikai beruházási teljesítményérték részét képezi, (független</t>
  </si>
  <si>
    <t>attól, hogy "egyenes", vagy "fordított" módon történik az adó megfizetése), azaz a le nem vonható ÁFÁ-t minden esetben jelenteni szükséges.</t>
  </si>
  <si>
    <t>Kiemelten kérjük a költségvetési szerveket, hogy a le nem vonható ÁFÁ-t szerepeltessék a beruházás jelentéseikben!</t>
  </si>
  <si>
    <t>A B/1-es tábla 10. pontjában a beruházási előleg hatása lehet pozitív vagy negatív, attól függően, hogy a beruházásra fizetett előlegek növelték,</t>
  </si>
  <si>
    <t>vagy a korábbi időszakban már lejelentésre került beruházási előlegek csökkentették-e a teljesítményértéket (negatív korrekciók, az előleg</t>
  </si>
  <si>
    <t>visszafizetésekor, a szállítói számla könyvelése után).</t>
  </si>
  <si>
    <t>B/1. A beruházások teljesítményértéke 1000 Ft</t>
  </si>
  <si>
    <t>Megnevezés</t>
  </si>
  <si>
    <t>Eltér a számviteli előírástól, lásd a kitöltési útmutatót.</t>
  </si>
  <si>
    <t>B/2. Egyéb beruházási adatok 1000 Ft</t>
  </si>
  <si>
    <t>Figyelem! Az itt jelentendő egyéb beruházás adatok a B/1 táblában nem jelenthetők.</t>
  </si>
  <si>
    <t>Új tárgyi eszközök beszerzése, saját vállalkozásban való létesítése, a meglevő eszközök bővítése és felújítása (a karbantartási munkák nélkül)</t>
  </si>
  <si>
    <t>1.1</t>
  </si>
  <si>
    <t>Épületek és egyéb építmények (új)</t>
  </si>
  <si>
    <t>1.2</t>
  </si>
  <si>
    <t>Belföldi gyártású gépek és berendezések (járművek nélkül) (új)</t>
  </si>
  <si>
    <t>1.3</t>
  </si>
  <si>
    <t>Belföldi gyártású járművek (új) Figyelem! Belföldi gyártásúnak minősülnek azok a járművek, amelyek alvázszámának első 2 karaktere TR, TS, TT, TU vagy TV.</t>
  </si>
  <si>
    <t>1.4</t>
  </si>
  <si>
    <t xml:space="preserve">Import gépek és berendezések (járművek nélkül) (új és használt) </t>
  </si>
  <si>
    <t>1.5</t>
  </si>
  <si>
    <t>Import járművek (új és használt) A Magyarországon először forgalomba helyezett, külföldön gyártott, új és használt járművek.</t>
  </si>
  <si>
    <t>1.6</t>
  </si>
  <si>
    <t>Ültetvények, erdők</t>
  </si>
  <si>
    <t>1.7</t>
  </si>
  <si>
    <t>Tenyész- és igásállatok</t>
  </si>
  <si>
    <t>1.8</t>
  </si>
  <si>
    <t>Meglevő föld értéknövelése</t>
  </si>
  <si>
    <t>1.9</t>
  </si>
  <si>
    <t xml:space="preserve">Összesen (1.1+1.2+1.3+1.4+1.5+1.6+1.7+1.8) </t>
  </si>
  <si>
    <t>1.10</t>
  </si>
  <si>
    <t>1.9- ből: Új tárgyi eszköz beruházásra adott előlegek nettó hatása (+,-)</t>
  </si>
  <si>
    <t>Értékesítés</t>
  </si>
  <si>
    <t>Beszerzés</t>
  </si>
  <si>
    <t>a</t>
  </si>
  <si>
    <t>b</t>
  </si>
  <si>
    <t>2.1</t>
  </si>
  <si>
    <t>Használt tárgyi eszközök (nem termelt tárgyi eszközzel együtt) lásd kitöltési útmutató</t>
  </si>
  <si>
    <t>2.2</t>
  </si>
  <si>
    <t>2.1- ből: Használt tárgyi eszköz beruházásra adott előlegek nettó hatása (+,-)</t>
  </si>
  <si>
    <t>2.3</t>
  </si>
  <si>
    <t>Pénzügyi lízing-szerződések</t>
  </si>
  <si>
    <t>Sor- azonosító</t>
  </si>
  <si>
    <t>Sor-azonosító</t>
  </si>
  <si>
    <t>2.4</t>
  </si>
  <si>
    <t>Immateriális javak (egyéb immateriális javak nélkül) lásd kitöltési útmutató</t>
  </si>
  <si>
    <t>ISO 4217 devizakód</t>
  </si>
  <si>
    <t>Devizanem</t>
  </si>
  <si>
    <t>forintban, egy egységre (két tizedessel)</t>
  </si>
  <si>
    <t xml:space="preserve">Árfolyam </t>
  </si>
  <si>
    <r>
      <t xml:space="preserve">–A beruházások teljesítményértéke </t>
    </r>
    <r>
      <rPr>
        <b/>
        <sz val="10"/>
        <color theme="1"/>
        <rFont val="Calibri"/>
        <family val="2"/>
        <charset val="238"/>
        <scheme val="minor"/>
      </rPr>
      <t>– a pénzügyi teljesítéstől függetlenül –</t>
    </r>
    <r>
      <rPr>
        <sz val="10"/>
        <color theme="1"/>
        <rFont val="Calibri"/>
        <family val="2"/>
        <charset val="238"/>
        <scheme val="minor"/>
      </rPr>
      <t xml:space="preserve"> az adott időszakra vonatkozó beruházási ráfordítások összegét, ezen</t>
    </r>
  </si>
  <si>
    <r>
      <t xml:space="preserve">– </t>
    </r>
    <r>
      <rPr>
        <b/>
        <sz val="10"/>
        <color theme="1"/>
        <rFont val="Calibri"/>
        <family val="2"/>
        <charset val="238"/>
        <scheme val="minor"/>
      </rPr>
      <t>A kis értékű tárgyi eszközök beszerzési és saját vállalkozásban történő előállítási értékét</t>
    </r>
    <r>
      <rPr>
        <sz val="10"/>
        <color theme="1"/>
        <rFont val="Calibri"/>
        <family val="2"/>
        <charset val="238"/>
        <scheme val="minor"/>
      </rPr>
      <t>, értékhatártól függetlenül kérjük jelenteni,</t>
    </r>
  </si>
  <si>
    <r>
      <t xml:space="preserve">–A </t>
    </r>
    <r>
      <rPr>
        <b/>
        <sz val="10"/>
        <color theme="1"/>
        <rFont val="Calibri"/>
        <family val="2"/>
        <charset val="238"/>
        <scheme val="minor"/>
      </rPr>
      <t>B/1-es táblában</t>
    </r>
    <r>
      <rPr>
        <sz val="10"/>
        <color theme="1"/>
        <rFont val="Calibri"/>
        <family val="2"/>
        <charset val="238"/>
        <scheme val="minor"/>
      </rPr>
      <t xml:space="preserve"> az adatok </t>
    </r>
    <r>
      <rPr>
        <b/>
        <sz val="10"/>
        <color theme="1"/>
        <rFont val="Calibri"/>
        <family val="2"/>
        <charset val="238"/>
        <scheme val="minor"/>
      </rPr>
      <t>nem tartalmazzák</t>
    </r>
    <r>
      <rPr>
        <sz val="10"/>
        <color theme="1"/>
        <rFont val="Calibri"/>
        <family val="2"/>
        <charset val="238"/>
        <scheme val="minor"/>
      </rPr>
      <t xml:space="preserve"> a tárgyieszköz-apportot, a bérelt és lízingelt tárgyi eszközöket. Valamint az adatok nem</t>
    </r>
  </si>
  <si>
    <t>B BEHUHÁZÁSI ADATOK</t>
  </si>
  <si>
    <t>Használt tárgyi eszköz</t>
  </si>
  <si>
    <t>Sorazonosító</t>
  </si>
  <si>
    <t>Üzemgazdasági beruházás (beszerzése vételáron)</t>
  </si>
  <si>
    <t>értékesítése eladási áron</t>
  </si>
  <si>
    <t>c</t>
  </si>
  <si>
    <t>Épületek és egyéb építmények</t>
  </si>
  <si>
    <t>01</t>
  </si>
  <si>
    <t>Belföldi (gyártású) és belföldön már használt gépek, berendezések</t>
  </si>
  <si>
    <t>02</t>
  </si>
  <si>
    <t xml:space="preserve">    Ebből (02-ből): Információs, kommunikációs technikai berendezések (04+05)</t>
  </si>
  <si>
    <t>03</t>
  </si>
  <si>
    <t xml:space="preserve">               Ebből (03-ból): Számítógépes hardver</t>
  </si>
  <si>
    <t>04</t>
  </si>
  <si>
    <t xml:space="preserve">               Ebből (03-ból): Híradástechnikai berendezések</t>
  </si>
  <si>
    <t>05</t>
  </si>
  <si>
    <t>Belföldi (gyártású) és belföldön már használt járművek Figyelem! Belföldi gyártásúnak minősülnek azok a járművek, amelyek alvázszámának első 2 karaktere TR, TS, TT, TU vagy TV.</t>
  </si>
  <si>
    <t>06</t>
  </si>
  <si>
    <t xml:space="preserve">              Ebből (06-ból): személygépkocsik</t>
  </si>
  <si>
    <t>07</t>
  </si>
  <si>
    <t>Import gépek, berendezések (új és használt)</t>
  </si>
  <si>
    <t>08</t>
  </si>
  <si>
    <t xml:space="preserve">               Ebből (08-ból): Információs, kommunikációs technikai berendezések (10+11)</t>
  </si>
  <si>
    <t>09</t>
  </si>
  <si>
    <t xml:space="preserve">               Ebből (09-ből): Számítógépes hardver</t>
  </si>
  <si>
    <t>10</t>
  </si>
  <si>
    <t xml:space="preserve">               Ebből (09-ből): Híradástechnikai berendezések</t>
  </si>
  <si>
    <t>11</t>
  </si>
  <si>
    <t>12</t>
  </si>
  <si>
    <t xml:space="preserve">                Ebből (12-ből): személygépkocsik</t>
  </si>
  <si>
    <t>13</t>
  </si>
  <si>
    <t>14</t>
  </si>
  <si>
    <t>Tenyész- és igás állatok</t>
  </si>
  <si>
    <t>15</t>
  </si>
  <si>
    <t>Meglévő föld értéknöveléseű</t>
  </si>
  <si>
    <t>16</t>
  </si>
  <si>
    <t>Más termelt tárgyi eszköz</t>
  </si>
  <si>
    <t>17</t>
  </si>
  <si>
    <t xml:space="preserve">               Ebből (17-ből): a földtulajdon átruházási költsége (illeték stb.)</t>
  </si>
  <si>
    <t>18</t>
  </si>
  <si>
    <t>Összesen (01+02+06+08+12+14+15+16+17)</t>
  </si>
  <si>
    <t>99</t>
  </si>
  <si>
    <t xml:space="preserve">         Összesenből (99): Tárgyi eszköz beruházásra adott előlegek nettó hatása (+,-)</t>
  </si>
  <si>
    <t>19</t>
  </si>
  <si>
    <t>B/2. Pénzügyi lízingszerződések (csak a tárgyévben kötött szerződéseket kell jelenteni)</t>
  </si>
  <si>
    <t>Lízingbe vett tárgyi eszközök értéke, 1000 Ft</t>
  </si>
  <si>
    <t>Pénzügyi lízing keretében beszerzett tárgyi eszközök teljes értéke összesen (ingatlan lízinggel együtt)</t>
  </si>
  <si>
    <t>Ebből (01-ből): gépek, berendezések teljes értéke</t>
  </si>
  <si>
    <t xml:space="preserve">                             járművek teljes értéke, személygépkocsi nélkül</t>
  </si>
  <si>
    <t xml:space="preserve">                            személygépkocsi teljes értéke</t>
  </si>
  <si>
    <t xml:space="preserve">                                    Ebből (04-ből): a zárt végű lízing teljes értéke</t>
  </si>
  <si>
    <t>Technikai összesen (01+….+05)</t>
  </si>
  <si>
    <t>B/3. Tárgyi eszközök hosszú távú bérlete és operatív lízingje</t>
  </si>
  <si>
    <t>B/4. Az immateriális javak tárgyévi változásai</t>
  </si>
  <si>
    <t>Beszerzés és saját fejlesztés (tárgyévi növekmény) 1000 Ft</t>
  </si>
  <si>
    <t>Értékesítés (áfa nélkül) 1000 Ft</t>
  </si>
  <si>
    <t>Ásványkincsek feltárási költségei</t>
  </si>
  <si>
    <t xml:space="preserve">Vásárolt számítógépes szoftver </t>
  </si>
  <si>
    <t>Vásárolt számítógépes adatbázis</t>
  </si>
  <si>
    <t>Saját előállítású számítógépes szoftver</t>
  </si>
  <si>
    <t>Saját előállítású számítógépes adatbázis</t>
  </si>
  <si>
    <t>Licenc, know-how, (termék, gyártási engedély, gyártási eljárás védett ismeretei</t>
  </si>
  <si>
    <t>Szórakoztató, irodalmi vagy művészeti alkotások eredeti példányai</t>
  </si>
  <si>
    <t>Immateriális javak összesen (01+….+08)</t>
  </si>
  <si>
    <t>Kód</t>
  </si>
  <si>
    <t>Terület</t>
  </si>
  <si>
    <t>Nemzetgazdasági beruházás (Új tárgyi eszközök beszerzése)*</t>
  </si>
  <si>
    <t>épület, egyéb építmény</t>
  </si>
  <si>
    <t>gép, berendezés és jármű</t>
  </si>
  <si>
    <t>ültetvény, erdő, tenyész- és igásállat</t>
  </si>
  <si>
    <t>meglévő föld értéknövelése</t>
  </si>
  <si>
    <t>összesen</t>
  </si>
  <si>
    <t>d</t>
  </si>
  <si>
    <t>e</t>
  </si>
  <si>
    <t>f</t>
  </si>
  <si>
    <t>Budapest</t>
  </si>
  <si>
    <t>Baranya megye</t>
  </si>
  <si>
    <t>Bács-Kiskun megye</t>
  </si>
  <si>
    <t>Békés megye</t>
  </si>
  <si>
    <t>Borsod-Abaúj-Zemplén megye</t>
  </si>
  <si>
    <t>Csongrád-Csanád megye</t>
  </si>
  <si>
    <t>Fejér megy</t>
  </si>
  <si>
    <t>Győr-Moson-Sopron megye</t>
  </si>
  <si>
    <t>Hajdú-Bihar megye</t>
  </si>
  <si>
    <t>Heves megye</t>
  </si>
  <si>
    <t>Komárom-Esztergom megye</t>
  </si>
  <si>
    <t>Nógrád megye</t>
  </si>
  <si>
    <t>Pest megye</t>
  </si>
  <si>
    <t>Somogy megye</t>
  </si>
  <si>
    <t>Szabolcs-Szatmár-Bereg megye</t>
  </si>
  <si>
    <t>Jász-Nagykun-Szolnok megye</t>
  </si>
  <si>
    <t>Tolna megye</t>
  </si>
  <si>
    <t>Vas megye</t>
  </si>
  <si>
    <t>Veszprém megye</t>
  </si>
  <si>
    <t>20</t>
  </si>
  <si>
    <t>Zala megye</t>
  </si>
  <si>
    <t>21</t>
  </si>
  <si>
    <t>Országhatáron kívül (pl.: külföldi telephely)</t>
  </si>
  <si>
    <t>ÖSSZESEN (01+…+21)</t>
  </si>
  <si>
    <t>B/6. Értéktárgyak tárgyévi változásai</t>
  </si>
  <si>
    <t>Értéktárgyak (ékszerek, drágakövek, nemesfémek, festmények, szobrok, érmék, régiségek, értékes gyűjtemények</t>
  </si>
  <si>
    <t>Egyéb immateriális javak</t>
  </si>
  <si>
    <t>B/7. Zöld- illetve barnamezős beruházások adatai</t>
  </si>
  <si>
    <t>Beruházások értéke</t>
  </si>
  <si>
    <t>Nemzetgazdasági beruházások összesen (B/1 tábla, a oszlop 99-es sor):</t>
  </si>
  <si>
    <t xml:space="preserve">             Ebből (99-ből): zöldmezős beruházás értéke</t>
  </si>
  <si>
    <t xml:space="preserve">             Ebből (99-ből): barnamezős beruházás értéke</t>
  </si>
  <si>
    <t xml:space="preserve">             Ebből (99-ből): rozsdaövezeti beruházás értéke</t>
  </si>
  <si>
    <t>Új tárgyi eszköz</t>
  </si>
  <si>
    <t xml:space="preserve">Nemzetgazdasági beruházások (beruházások teljesítményértéke összesen) </t>
  </si>
  <si>
    <t>Sztv. szerint könyvelők: A tárgyévben tárgyi eszközök hosszú távú bérletére és operatív lízingjére könyvelt ráfordítások értéke
IFRS szerint könyvelők: A tárgyévben tárgyi eszközök hosszú távú bérletére és operatív lízingjére teljesített kifizetések értéke. Figyelem! Hosszútávú bérletnek az egy éven túli bérletek minősülnek.</t>
  </si>
  <si>
    <t>Használt tárgyi eszközök beszerzése*(Üzemgazd.-i beruházás)</t>
  </si>
  <si>
    <t>B/10.ÉPÜLET- ÉS EGYÉB ÉPÍTMÉNYBERUHÁZÁSOK ÖSSZETÉTELE ÉPÍTMÉNYCSOPORTONKÉNT</t>
  </si>
  <si>
    <t>ÉJ-
száma</t>
  </si>
  <si>
    <t>megnevezése</t>
  </si>
  <si>
    <t>112</t>
  </si>
  <si>
    <t>Egylakásos épületek</t>
  </si>
  <si>
    <t>Két és annál több lakásos épületek</t>
  </si>
  <si>
    <t>111</t>
  </si>
  <si>
    <t>Ebből: kétlakásos épületek</t>
  </si>
  <si>
    <t>Sorszám</t>
  </si>
  <si>
    <t>Újonnan létesített épületek és egyéb építmények,
ezer Ft</t>
  </si>
  <si>
    <t>Közösségi lakóépületek</t>
  </si>
  <si>
    <t>113</t>
  </si>
  <si>
    <t>Szállodák és szálló jellegű épületek</t>
  </si>
  <si>
    <t>121</t>
  </si>
  <si>
    <t>122</t>
  </si>
  <si>
    <t>123</t>
  </si>
  <si>
    <t>124</t>
  </si>
  <si>
    <t>125</t>
  </si>
  <si>
    <t>126</t>
  </si>
  <si>
    <t>127</t>
  </si>
  <si>
    <t>211</t>
  </si>
  <si>
    <t>212</t>
  </si>
  <si>
    <t>213</t>
  </si>
  <si>
    <t>214</t>
  </si>
  <si>
    <t>215</t>
  </si>
  <si>
    <t>221</t>
  </si>
  <si>
    <t>222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</si>
  <si>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</si>
  <si>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</si>
  <si>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</si>
  <si>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</si>
  <si>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</si>
  <si>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</si>
  <si>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</si>
  <si>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</si>
  <si>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</si>
  <si>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</si>
  <si>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</si>
  <si>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</si>
  <si>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</si>
  <si>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</si>
  <si>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</si>
  <si>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230</t>
  </si>
  <si>
    <t>241</t>
  </si>
  <si>
    <t>242</t>
  </si>
  <si>
    <t>Új épület és egyéb építményberuházások összesen
(01-től 23-ig kivéve a 03., 18., 20. sorok) = B/1. Tábla "a" oszlop 01. sor</t>
  </si>
  <si>
    <t>Hivatali épületek</t>
  </si>
  <si>
    <t>Nagy- és kiskereskedelmi épületek</t>
  </si>
  <si>
    <t>Közlekedési és hírközlési épületek</t>
  </si>
  <si>
    <t>Ipari épületek és raktárak</t>
  </si>
  <si>
    <t>Szórakoztató, közművelődési, oktatási és egészségügyi célú épületek</t>
  </si>
  <si>
    <t>Egyéb nem lakóépületek</t>
  </si>
  <si>
    <t>Utak</t>
  </si>
  <si>
    <t>Vasutak</t>
  </si>
  <si>
    <t>Repülőtéri futópályák</t>
  </si>
  <si>
    <t>Hidak, felüljárók, magas vezetésű autóutak, alagutak és aluljárók</t>
  </si>
  <si>
    <t>Kikötők, víziutak, gátak és egyéb vízgazdálkodási létesítmények</t>
  </si>
  <si>
    <t>Távolsági csővezetékek, távközlő- és elektromos hálózatok és műtárgyaik</t>
  </si>
  <si>
    <t>Ebből: távolsági távközlőhálózatok és műtárgyaik</t>
  </si>
  <si>
    <t>Helyi (települési) csővezetékek, távközlő- és elektromos hálózatok és műtárgyaik</t>
  </si>
  <si>
    <t>Ebből: helyi (települési) távközlő- és eletromos hálózatok</t>
  </si>
  <si>
    <t>Komplex ipari létesítmények (ide tartozik a napelem-park is)</t>
  </si>
  <si>
    <t>Sport- és üdülési célú építmények</t>
  </si>
  <si>
    <t>Máshová nem sorolt egyéb építmények (abban az esetben lehet itt adat, ha a fenti sorok egyikébe sem besorolható!)</t>
  </si>
  <si>
    <t>Új (nemzetgazdasági) beruházások: Épületek és egyéb építmények
(B/1. tábla 01. sor "a" oszlopában jelentett érték):</t>
  </si>
  <si>
    <t>Felosztandó érték
A B/1. tábla 01. sor "a" oszlop értékéből még felosztandó összeg (negatív szám esetén a tábla értéke meghaladta a B/1. táblában jelentett összeget):</t>
  </si>
  <si>
    <t>ezer Ft</t>
  </si>
  <si>
    <t>B/11.</t>
  </si>
  <si>
    <t>ÉPÜLET- ÉS EGYÉB ÉPÍTMÉNYBERUHÁZÁSOK RÉSZÉT KÉPEZŐ EGYÉB KÖLTSÉGEK ÉS SZOLGÁLTATÁSOK
(B/10. tábla adataiból)</t>
  </si>
  <si>
    <t>megnevezés</t>
  </si>
  <si>
    <t>TESZOR'25 száma</t>
  </si>
  <si>
    <t>Beruházás értéke (ezer Ft)</t>
  </si>
  <si>
    <t>Építészmérnöki tevékenység (tervezés)</t>
  </si>
  <si>
    <t>Mérnöki tevékenység, műszaki tanácsadás (projektvezetés)</t>
  </si>
  <si>
    <t>B/12.</t>
  </si>
  <si>
    <t>GÉP-, BERENDEZÉS- ÉS JÁRMŰBERUHÁZÁSOK ÖSSZETÉTELE TERMÉKCSOPORTONKÉNT*</t>
  </si>
  <si>
    <t xml:space="preserve">TESZOR'25
száma
</t>
  </si>
  <si>
    <t>Belföldi
új</t>
  </si>
  <si>
    <t>Import
új és használt</t>
  </si>
  <si>
    <t>Várható teljes használati időtartam, év</t>
  </si>
  <si>
    <t>37</t>
  </si>
  <si>
    <t>38</t>
  </si>
  <si>
    <t>39</t>
  </si>
  <si>
    <t>40</t>
  </si>
  <si>
    <t>41</t>
  </si>
  <si>
    <t>42</t>
  </si>
  <si>
    <t>43</t>
  </si>
  <si>
    <t>44</t>
  </si>
  <si>
    <t>Összesen (01-től 44-ig)</t>
  </si>
  <si>
    <t>16.23.20</t>
  </si>
  <si>
    <t>Előre gyártott épület fából</t>
  </si>
  <si>
    <t>25.11.10</t>
  </si>
  <si>
    <t>25.11.23</t>
  </si>
  <si>
    <t>25.21</t>
  </si>
  <si>
    <t>25.22</t>
  </si>
  <si>
    <t>25.2</t>
  </si>
  <si>
    <t>25.99.2</t>
  </si>
  <si>
    <t>Előre gyártott épületek fémből</t>
  </si>
  <si>
    <t>Egyéb szerkezetek, szerkezetrészek vasból, acélból és alumíniumból</t>
  </si>
  <si>
    <t>Központi fűtési kazánok, radiátorok</t>
  </si>
  <si>
    <t>Fémtartályok</t>
  </si>
  <si>
    <t>Gőzkazánok</t>
  </si>
  <si>
    <t>Egyéb fémfeldolgozási termék (páncélszekrény, irodai fémtermékek stb.)</t>
  </si>
  <si>
    <t>26.11.22, 26.11.23</t>
  </si>
  <si>
    <t>Félvezető eszközök, fénykibocsátó diódák, szerelt piezoelektromos kristályok (Kizárólag a napenergiát villamosenergiává alakító napkollektorokat, illetve az egyéb ide tartozó nagyértékű, beruházási célú eszközöket kérjük jelenteni! A napenergiát közvetlenül hőenergiává átalakító napkollektorokat a "275 Háztartási készülékek" között kérjük jelenteni.)</t>
  </si>
  <si>
    <t>26.20.1</t>
  </si>
  <si>
    <t>26.30.1, 26.30.4</t>
  </si>
  <si>
    <t>Televízió- és rádióadó-berendezés; televíziókamera; ezek alkatrészei</t>
  </si>
  <si>
    <t>26.30.2, 26.30.3</t>
  </si>
  <si>
    <t>Telefon cellás hálózathoz vagy egyéb vezeték nélküli hálózathoz, elektromos berendezés vezetékes telefonhoz vagy távírókészülékhez; videotelefon és villamos vezetékes telefon, távírókészülék alkatrészei</t>
  </si>
  <si>
    <t>26.51.67, 26.30.99, 26.51.99</t>
  </si>
  <si>
    <t>Számítógépek (POS terminálok és ATM-ek is)</t>
  </si>
  <si>
    <t>Betörés és tűzjelzők, valamint hasonló berendezések és ezek alkatrészei; híradástechnikai berendezések gyártásával kapcsolatos részműveletek végzése bérmunkában</t>
  </si>
  <si>
    <t>26.40.1, 26.40.2, 26.40.3, 26.40.6</t>
  </si>
  <si>
    <t>Rádióműsor- és tv műsorvevő készülék, hang- és videojel-felvevő és -lejátszó készülék, videójáték</t>
  </si>
  <si>
    <t>26.40.4, 26.40.5, 26.40.9</t>
  </si>
  <si>
    <t>Mikrofon, hangszóró, rádiótelefon és rádiótávíró vevőkészüléke; hang- és videójel-felvevő és -lejátszó készülék alkatrésze, antenna, fülhallgató; elektronikus fogyasztási cikk gyártásával kapcsolatos részműveletek végzése bérmunkában</t>
  </si>
  <si>
    <t>26.51</t>
  </si>
  <si>
    <t>Mérőműszerek (pl.: irányítástechnikai és navigációs készülékek, berendezések stb.)</t>
  </si>
  <si>
    <t>26.52.24</t>
  </si>
  <si>
    <t>Időszámláló, időregisztráló, parkolóóra; időkapcsoló (órával vagy óraszerkezettel), beléptető rendszerek</t>
  </si>
  <si>
    <t>26.60</t>
  </si>
  <si>
    <t>Elektronikus orvosi berendezések (pl.: röntgen, CT, PET, MRI, EKG, gyógyászati lézer berendezés, elektromos endoszkóp és hasonlók, kivéve szolárium stb.)</t>
  </si>
  <si>
    <t>26.70</t>
  </si>
  <si>
    <t>Optikai eszközök (pl.: látszerészeti eszközök, optikai műszerek, fényképészeti eszközök stb.)</t>
  </si>
  <si>
    <t>27.11</t>
  </si>
  <si>
    <t>Villamos motorok, áramfejlesztők, elektromos töltőoszlopok</t>
  </si>
  <si>
    <t>27.12</t>
  </si>
  <si>
    <t>Áramelosztó, -szabályozó készülékek</t>
  </si>
  <si>
    <t>27.40</t>
  </si>
  <si>
    <t>Villamos világítóeszközök</t>
  </si>
  <si>
    <t>27.5</t>
  </si>
  <si>
    <t>Háztartási készülékek (beleértve a napenergiát közvetlenül hőenergiává átalakító napkollektorokat is)</t>
  </si>
  <si>
    <t>27.90</t>
  </si>
  <si>
    <t>Egyéb villamos berendezések</t>
  </si>
  <si>
    <t>28.11</t>
  </si>
  <si>
    <t>Motorok, turbinák, kivéve légi-, közútijármű-motorok</t>
  </si>
  <si>
    <t>28.12.1</t>
  </si>
  <si>
    <t>Hidraulikus, pneumatikus lineáris működésű berendezések (pl.: munkahengerek, szivattyúk, kompresszorok stb.)</t>
  </si>
  <si>
    <t>28.13.1</t>
  </si>
  <si>
    <t>Folyadékszivattyú, folyadékemelő berendezés</t>
  </si>
  <si>
    <t>28.21.1</t>
  </si>
  <si>
    <t>Kemencék, kemenceégők (csak ipari)</t>
  </si>
  <si>
    <t>28.22</t>
  </si>
  <si>
    <t>Emelő-, anyagmozgató gépek (szállítóeszközök is)</t>
  </si>
  <si>
    <t>28.23</t>
  </si>
  <si>
    <t>Irodagépek, kivéve számítógépek és perifériáik</t>
  </si>
  <si>
    <t>28.24</t>
  </si>
  <si>
    <t>Gépi meghajtású hordozható kézi szerszámgépek</t>
  </si>
  <si>
    <t>28.25</t>
  </si>
  <si>
    <t>Nem háztartási hűtők, légállapot-szabályozók</t>
  </si>
  <si>
    <t>28.29</t>
  </si>
  <si>
    <t>M.n.s. egyéb általános rendeltetésű gépek (pl.: egyéb gáz- és folyadékkezelő berendezések, kőolaj-feldolgozó, vegyipari, szűrő, töltő és hasonló berendezések stb.)</t>
  </si>
  <si>
    <t>28.30</t>
  </si>
  <si>
    <t>Mezőgazdasági és erdészeti gépek (pl.: traktorok, vontatók)</t>
  </si>
  <si>
    <t>28.41</t>
  </si>
  <si>
    <t>Fémmegmunkáló szerszámgépek (pl.: lézersugárral, ultrahanggal, plazmaívvel, mágneses impulzussal stb. működő berendezések, eszterga-, préselő-, lyukasztó- és hasonló gépek stb.)</t>
  </si>
  <si>
    <t>28.42.1</t>
  </si>
  <si>
    <t>Kő-, fa- és hasonló kemény anyagot megmunkáló szerszámgép</t>
  </si>
  <si>
    <t>28.9</t>
  </si>
  <si>
    <t>Egyéb speciális rendeltésű gépek pl.: kohászati, bányászati, építőanyag- és építőipari, élelmiszer- és dohányipari, textil-, ruházati, bőripari, papír-, kartongyártó, illetve egyéb máshova nem sorolható speciális rendeltetésű gépek és berendezések (pl.: nagykonyhai berendezések)</t>
  </si>
  <si>
    <t>31.00</t>
  </si>
  <si>
    <t>Ülőbútorok</t>
  </si>
  <si>
    <t>31.00.6</t>
  </si>
  <si>
    <t>Irodabútorok (üzlet- és szállodai berendezések is)</t>
  </si>
  <si>
    <t>32.2</t>
  </si>
  <si>
    <t>Hangszerek</t>
  </si>
  <si>
    <t>32.3</t>
  </si>
  <si>
    <t>Sportszerek</t>
  </si>
  <si>
    <t>32.4</t>
  </si>
  <si>
    <t>Játékok</t>
  </si>
  <si>
    <t>32.50</t>
  </si>
  <si>
    <t>Orvosi eszközök (pl.: sebészeti, ortopédiai készülékek, eszközök stb.)</t>
  </si>
  <si>
    <t>33.2</t>
  </si>
  <si>
    <t>Ipari gépek, berendezések üzembe helyezése a gépek beszerzési értéke nélkül (pl: alapozási, összeszerelési költség, próbaüzem költség, ipari folyamatirányító rendszerek stb.) Csak az üzembehelyezési költségeket kérjük itt szerepeltetni, a beruházás többi részét a tábla megfelelő soraiba kérjük besorolni.</t>
  </si>
  <si>
    <t>Egyéb gépek, berendezések (abban az esetben lehet itt adat, ha a fenti sorok egyikébe sem besorolható!)</t>
  </si>
  <si>
    <t>Belföldi új = B/1. tábla "a" oszlop 02. sor</t>
  </si>
  <si>
    <t>Import új és használt = B/1. tábla "a" oszlop 08. sor</t>
  </si>
  <si>
    <t>Új (nemzetgazdasági) beruházások: Gépek, berendezések (B/1. tábla 02. és 08. sorok "a" oszlopaiban jelentett értékek):</t>
  </si>
  <si>
    <t>Felosztandó érték
A B/1. tábla 02. és 08. sorok "a" oszlopainak értékéből még felosztandó összeg (negatív szám esetén a tábla értéke meghaladta a B/1. táblában jelentett összeget):</t>
  </si>
  <si>
    <t>B/13.</t>
  </si>
  <si>
    <t>JÁRMŰBERUHÁZÁSOK ÖSSZETÉTELE TERMÉKCSOPORTONKÉNT</t>
  </si>
  <si>
    <t>29.10.2</t>
  </si>
  <si>
    <t>29.10.3</t>
  </si>
  <si>
    <t>29.10.4 és 29.10.5</t>
  </si>
  <si>
    <t>29.20</t>
  </si>
  <si>
    <t>30.1</t>
  </si>
  <si>
    <t>30.2</t>
  </si>
  <si>
    <t>30.3</t>
  </si>
  <si>
    <t>30.4 és 30.9</t>
  </si>
  <si>
    <t>Összesen (01-től 08-ig)</t>
  </si>
  <si>
    <t>Személygépkocsik (közúti gépjárművek legfeljebb 9 személy szállítására)</t>
  </si>
  <si>
    <t>Személyszállító gépjárművek 10 vagy több személy szállítására (autóbusz)</t>
  </si>
  <si>
    <t>Tehergépjárművek és különleges rendeltetésű gépjárművek</t>
  </si>
  <si>
    <t>Gépjármű-karosszériák, pótkocsik (félpótkocsi is)</t>
  </si>
  <si>
    <t>Hajó, csónak</t>
  </si>
  <si>
    <t>Vasúti, kötöttpályás jármű</t>
  </si>
  <si>
    <t>Légi, űrjármű</t>
  </si>
  <si>
    <t>Katonai harcjármű és egyéb jármű</t>
  </si>
  <si>
    <t>Belföldi új = B/1. tábla "a" oszlop 06. sor</t>
  </si>
  <si>
    <t>Új (nemzetgazdasági) beruházások: Járművek (B/1. tábla 06. és 12. sorok "a" oszlopaiban jelentett értékek):</t>
  </si>
  <si>
    <t>Felosztandó érték
A B/1. tábla 06. és 12. sorok "a" oszlopainak értékéből még felosztandó összeg (negatív szám esetén a tábla értéke meghaladta a B/1. táblában jelentett összeget):</t>
  </si>
  <si>
    <t>B/14.</t>
  </si>
  <si>
    <t>SAJÁT KIVITELEZÉSBEN VÉGZETT BERUHÁZÁSOK (B/1. tábla "a" oszlopának adataiból)</t>
  </si>
  <si>
    <t>Épületek és egyéb építmények
(B/1. tábla 01. sor "a" oszlop)</t>
  </si>
  <si>
    <t>Gépek, berendezések
(B/1. tábla "a" oszlop 02. sor + 08. sor)</t>
  </si>
  <si>
    <t>Járművek
(B/1. tábla "a" oszlop 06. sor + 12. sor)</t>
  </si>
  <si>
    <t>Jelentett beruházási érték</t>
  </si>
  <si>
    <t>Ebből (a oszlop):
Saját kivitelezésben végzett beruházások teljesítményértéke, ezer Ft</t>
  </si>
  <si>
    <t>B/15.</t>
  </si>
  <si>
    <t>FELÚJÍTÁSOK ÉRTÉKE (B/1. tábla "a" oszlopának adataiból)</t>
  </si>
  <si>
    <t>Gépek, berendezések</t>
  </si>
  <si>
    <t>Járművek</t>
  </si>
  <si>
    <t>Ebből (a oszlop):
Felújítások értéke, ezer Ft</t>
  </si>
  <si>
    <t>B/16.</t>
  </si>
  <si>
    <t>SELEJTEZÉSI ADATOK</t>
  </si>
  <si>
    <t>A várható használati idő végén</t>
  </si>
  <si>
    <t>Kár, baleset, erkölcsi avulás miatt vagy más egyéb okból**</t>
  </si>
  <si>
    <t>A "b" oszlopban
felsoroltak esetén
a selejtezést megelőző
állag
(%-ban)</t>
  </si>
  <si>
    <t>* Értékként a tárgyi eszközök eredeti, könyv szerinti bruttó értéket kérjük szerepeltetni.</t>
  </si>
  <si>
    <t>** Nem tervezett selejtezés.</t>
  </si>
  <si>
    <t>selejtezett tárgyi eszközök értéke*,
ezer Ft</t>
  </si>
  <si>
    <t>2026. első negyedév</t>
  </si>
  <si>
    <t>2026. második negyedév</t>
  </si>
  <si>
    <t>2026. harmadik negyedév</t>
  </si>
  <si>
    <t>2026. negyedik negyedév</t>
  </si>
  <si>
    <t>ÉVES BERUHÁZÁSSTATISZTIKAI JELENTÉS, 2026</t>
  </si>
  <si>
    <t>B/5. A beruházások teljesítményértékének megyék szerinti részletezése, 2026</t>
  </si>
  <si>
    <t>B/3. Új tárgyi eszköz beruházásokra adott előlegek változása</t>
  </si>
  <si>
    <t>Figyelem! Az itt jelentendő előleg egyenlegével (3.3. sor) 2026-tól kezdődően a B/1. B/2. táblák adatait nem kell korrigálni!</t>
  </si>
  <si>
    <t>3.1</t>
  </si>
  <si>
    <t>3.2</t>
  </si>
  <si>
    <t>3.3</t>
  </si>
  <si>
    <t>A tárgynegyedévben új tárgyi eszköz beruházásra adott előlegek Az új tárgyi eszköz beszerzésben érintett, Beruházásokra adott előlegek főkönyvi számla Tartozik oldalára könyvelt érték.</t>
  </si>
  <si>
    <t>Új tárgyi eszköz beruházásra tárgynegyedévet megelőzően kiadott, a tárgynegyedévben visszavezetett előlegek Az új tárgyi eszköz beszerzésben érintett, Beruházásokra adott előlegek főkönyvi számla Követel oldalára könyvelt érték.</t>
  </si>
  <si>
    <t>Új tárgyi eszköz beruházásra adott előlegek nettó hatása (3.1-3.2) (+,-)</t>
  </si>
  <si>
    <t>Előlegváltozás értéke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</si>
</sst>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color rgb="FF000000"/>
      <name val="Open Sans"/>
      <family val="2"/>
    </font>
    <font>
      <b/>
      <sz val="7"/>
      <color rgb="FF000000"/>
      <name val="Open Sans"/>
      <family val="2"/>
    </font>
    <font>
      <b/>
      <sz val="11"/>
      <color rgb="FF000000"/>
      <name val="Open Sans"/>
      <family val="2"/>
    </font>
    <font>
      <sz val="8"/>
      <color rgb="FF000000"/>
      <name val="Open Sans"/>
      <family val="2"/>
    </font>
    <font>
      <b/>
      <sz val="12"/>
      <color rgb="FF000000"/>
      <name val="Open Sans"/>
      <family val="2"/>
    </font>
    <font>
      <sz val="11"/>
      <color rgb="FF000000"/>
      <name val="Open Sans"/>
      <family val="2"/>
    </font>
    <font>
      <b/>
      <sz val="9"/>
      <color rgb="FF000000"/>
      <name val="Open Sans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7">
    <xf numFmtId="0" fontId="0" fillId="0" borderId="0" xfId="0"/>
    <xf numFmtId="16" fontId="0" fillId="0" borderId="0" xfId="0" applyNumberFormat="1"/>
    <xf numFmtId="0" fontId="1" fillId="0" borderId="0" xfId="0" applyFont="1"/>
    <xf numFmtId="6" fontId="1" fillId="0" borderId="0" xfId="0" applyNumberFormat="1" applyFont="1"/>
    <xf numFmtId="3" fontId="0" fillId="0" borderId="0" xfId="0" applyNumberFormat="1"/>
    <xf numFmtId="0" fontId="2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/>
    </xf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49" fontId="1" fillId="0" borderId="1" xfId="0" applyNumberFormat="1" applyFont="1" applyBorder="1"/>
    <xf numFmtId="3" fontId="0" fillId="0" borderId="1" xfId="0" applyNumberFormat="1" applyBorder="1"/>
    <xf numFmtId="49" fontId="1" fillId="0" borderId="2" xfId="0" applyNumberFormat="1" applyFont="1" applyBorder="1"/>
    <xf numFmtId="3" fontId="0" fillId="0" borderId="2" xfId="0" applyNumberFormat="1" applyBorder="1"/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6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2" xfId="0" applyBorder="1"/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3" fontId="0" fillId="2" borderId="2" xfId="0" applyNumberFormat="1" applyFill="1" applyBorder="1"/>
    <xf numFmtId="3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6" fontId="0" fillId="0" borderId="1" xfId="0" applyNumberForma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center"/>
    </xf>
    <xf numFmtId="0" fontId="12" fillId="0" borderId="0" xfId="0" applyFont="1"/>
    <xf numFmtId="0" fontId="0" fillId="0" borderId="2" xfId="0" applyBorder="1" applyAlignment="1">
      <alignment wrapText="1"/>
    </xf>
    <xf numFmtId="0" fontId="1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4" borderId="0" xfId="1" applyFont="1" applyFill="1" applyAlignment="1">
      <alignment horizontal="right" vertical="top"/>
    </xf>
    <xf numFmtId="43" fontId="0" fillId="5" borderId="0" xfId="1" applyFont="1" applyFill="1" applyAlignment="1">
      <alignment horizontal="right" vertical="top"/>
    </xf>
    <xf numFmtId="43" fontId="0" fillId="6" borderId="0" xfId="1" applyFont="1" applyFill="1" applyAlignment="1">
      <alignment horizontal="right" vertical="top"/>
    </xf>
    <xf numFmtId="43" fontId="0" fillId="7" borderId="0" xfId="1" applyFont="1" applyFill="1" applyAlignment="1">
      <alignment horizontal="right" vertical="top"/>
    </xf>
    <xf numFmtId="43" fontId="0" fillId="8" borderId="0" xfId="1" applyFont="1" applyFill="1" applyAlignment="1">
      <alignment horizontal="right" vertical="top"/>
    </xf>
    <xf numFmtId="43" fontId="0" fillId="4" borderId="0" xfId="1" applyFont="1" applyFill="1" applyAlignment="1">
      <alignment horizontal="left" vertical="top"/>
    </xf>
    <xf numFmtId="4" fontId="0" fillId="11" borderId="0" xfId="0" applyNumberFormat="1" applyFill="1"/>
    <xf numFmtId="4" fontId="0" fillId="9" borderId="0" xfId="0" applyNumberFormat="1" applyFill="1" applyAlignment="1">
      <alignment horizontal="left" vertical="top"/>
    </xf>
    <xf numFmtId="4" fontId="0" fillId="13" borderId="0" xfId="0" applyNumberFormat="1" applyFill="1" applyAlignment="1">
      <alignment horizontal="left" vertical="top"/>
    </xf>
    <xf numFmtId="4" fontId="0" fillId="4" borderId="0" xfId="1" applyNumberFormat="1" applyFont="1" applyFill="1" applyAlignment="1">
      <alignment horizontal="left" vertical="top"/>
    </xf>
    <xf numFmtId="4" fontId="0" fillId="10" borderId="0" xfId="0" applyNumberFormat="1" applyFill="1" applyAlignment="1">
      <alignment horizontal="left" vertical="top"/>
    </xf>
    <xf numFmtId="4" fontId="0" fillId="12" borderId="0" xfId="1" applyNumberFormat="1" applyFont="1" applyFill="1" applyAlignment="1">
      <alignment horizontal="left" vertical="top"/>
    </xf>
    <xf numFmtId="4" fontId="0" fillId="8" borderId="0" xfId="1" applyNumberFormat="1" applyFont="1" applyFill="1" applyAlignment="1">
      <alignment horizontal="right" vertical="top"/>
    </xf>
    <xf numFmtId="164" fontId="0" fillId="0" borderId="0" xfId="0" applyNumberFormat="1"/>
    <xf numFmtId="0" fontId="13" fillId="0" borderId="0" xfId="0" applyFont="1" applyAlignment="1">
      <alignment wrapText="1"/>
    </xf>
    <xf numFmtId="0" fontId="10" fillId="0" borderId="0" xfId="0" applyFont="1"/>
    <xf numFmtId="0" fontId="13" fillId="0" borderId="11" xfId="0" applyFont="1" applyBorder="1" applyAlignment="1">
      <alignment horizontal="center"/>
    </xf>
    <xf numFmtId="0" fontId="13" fillId="0" borderId="21" xfId="0" applyFont="1" applyBorder="1"/>
    <xf numFmtId="164" fontId="0" fillId="0" borderId="2" xfId="1" applyNumberFormat="1" applyFont="1" applyBorder="1"/>
    <xf numFmtId="164" fontId="0" fillId="0" borderId="1" xfId="1" applyNumberFormat="1" applyFont="1" applyBorder="1"/>
    <xf numFmtId="0" fontId="13" fillId="0" borderId="1" xfId="0" applyFont="1" applyBorder="1" applyAlignment="1">
      <alignment horizontal="center" vertical="center" wrapText="1"/>
    </xf>
    <xf numFmtId="49" fontId="0" fillId="14" borderId="0" xfId="0" applyNumberFormat="1" applyFill="1" applyAlignment="1">
      <alignment horizontal="right" vertical="top"/>
    </xf>
    <xf numFmtId="0" fontId="14" fillId="0" borderId="0" xfId="0" applyFont="1"/>
    <xf numFmtId="0" fontId="9" fillId="0" borderId="22" xfId="0" applyFont="1" applyBorder="1"/>
    <xf numFmtId="6" fontId="14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49" fontId="0" fillId="0" borderId="0" xfId="0" applyNumberFormat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left" wrapText="1"/>
    </xf>
    <xf numFmtId="3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wrapText="1"/>
    </xf>
    <xf numFmtId="49" fontId="0" fillId="2" borderId="10" xfId="0" applyNumberForma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49" fontId="0" fillId="0" borderId="17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AE97-424A-46FD-BA43-DC13B0DD0F9B}">
  <sheetPr>
    <pageSetUpPr fitToPage="1"/>
  </sheetPr>
  <dimension ref="A1:D91"/>
  <sheetViews>
    <sheetView topLeftCell="A48" workbookViewId="0">
      <selection activeCell="A84" sqref="A84:D91"/>
    </sheetView>
  </sheetViews>
  <sheetFormatPr defaultRowHeight="14.5" x14ac:dyDescent="0.35"/>
  <cols>
    <col min="1" max="1" width="10.6328125" customWidth="1"/>
    <col min="2" max="2" width="54.26953125" customWidth="1"/>
    <col min="3" max="3" width="26.36328125" customWidth="1"/>
    <col min="4" max="4" width="23" customWidth="1"/>
  </cols>
  <sheetData>
    <row r="1" spans="1:4" x14ac:dyDescent="0.35">
      <c r="A1" s="84" t="s">
        <v>0</v>
      </c>
      <c r="B1" s="84"/>
      <c r="C1" s="84"/>
      <c r="D1" s="84"/>
    </row>
    <row r="2" spans="1:4" x14ac:dyDescent="0.35">
      <c r="A2" s="84" t="s">
        <v>407</v>
      </c>
      <c r="B2" s="84"/>
      <c r="C2" s="84"/>
      <c r="D2" s="84"/>
    </row>
    <row r="3" spans="1:4" x14ac:dyDescent="0.35">
      <c r="A3" s="26"/>
      <c r="B3" s="26"/>
      <c r="C3" s="26"/>
      <c r="D3" s="26"/>
    </row>
    <row r="4" spans="1:4" s="22" customFormat="1" ht="13" x14ac:dyDescent="0.3">
      <c r="A4" s="22" t="s">
        <v>1</v>
      </c>
    </row>
    <row r="5" spans="1:4" s="22" customFormat="1" ht="13" x14ac:dyDescent="0.3">
      <c r="A5" s="83" t="s">
        <v>2</v>
      </c>
      <c r="B5" s="83"/>
      <c r="C5" s="83"/>
      <c r="D5" s="83"/>
    </row>
    <row r="6" spans="1:4" s="22" customFormat="1" ht="13" x14ac:dyDescent="0.3">
      <c r="A6" s="83" t="s">
        <v>3</v>
      </c>
      <c r="B6" s="83"/>
      <c r="C6" s="83"/>
      <c r="D6" s="83"/>
    </row>
    <row r="7" spans="1:4" s="22" customFormat="1" ht="13" x14ac:dyDescent="0.3">
      <c r="A7" s="83" t="s">
        <v>4</v>
      </c>
      <c r="B7" s="83"/>
      <c r="C7" s="83"/>
      <c r="D7" s="83"/>
    </row>
    <row r="8" spans="1:4" s="22" customFormat="1" ht="13" x14ac:dyDescent="0.3"/>
    <row r="9" spans="1:4" s="22" customFormat="1" ht="13" x14ac:dyDescent="0.3">
      <c r="A9" s="83" t="s">
        <v>5</v>
      </c>
      <c r="B9" s="83"/>
      <c r="C9" s="83"/>
      <c r="D9" s="83"/>
    </row>
    <row r="10" spans="1:4" s="22" customFormat="1" ht="13" x14ac:dyDescent="0.3">
      <c r="A10" s="83" t="s">
        <v>6</v>
      </c>
      <c r="B10" s="83"/>
      <c r="C10" s="83"/>
      <c r="D10" s="83"/>
    </row>
    <row r="11" spans="1:4" s="22" customFormat="1" ht="13" x14ac:dyDescent="0.3"/>
    <row r="12" spans="1:4" s="22" customFormat="1" ht="13" x14ac:dyDescent="0.3">
      <c r="A12" s="83" t="s">
        <v>7</v>
      </c>
      <c r="B12" s="83"/>
      <c r="C12" s="83"/>
      <c r="D12" s="83"/>
    </row>
    <row r="13" spans="1:4" s="22" customFormat="1" ht="13" x14ac:dyDescent="0.3">
      <c r="A13" s="83" t="s">
        <v>8</v>
      </c>
      <c r="B13" s="83"/>
      <c r="C13" s="83"/>
      <c r="D13" s="83"/>
    </row>
    <row r="14" spans="1:4" s="22" customFormat="1" ht="13" x14ac:dyDescent="0.3"/>
    <row r="15" spans="1:4" s="22" customFormat="1" ht="13" x14ac:dyDescent="0.3">
      <c r="A15" s="22" t="s">
        <v>67</v>
      </c>
      <c r="B15" s="24"/>
      <c r="C15" s="22" t="s">
        <v>66</v>
      </c>
    </row>
    <row r="16" spans="1:4" s="22" customFormat="1" ht="13" x14ac:dyDescent="0.3">
      <c r="A16" s="22" t="s">
        <v>69</v>
      </c>
      <c r="B16" s="24"/>
      <c r="C16" s="22" t="s">
        <v>68</v>
      </c>
    </row>
    <row r="17" spans="1:4" s="22" customFormat="1" ht="13" x14ac:dyDescent="0.3"/>
    <row r="18" spans="1:4" s="22" customFormat="1" ht="13" x14ac:dyDescent="0.3"/>
    <row r="19" spans="1:4" s="22" customFormat="1" ht="13" x14ac:dyDescent="0.3">
      <c r="A19" s="83" t="s">
        <v>9</v>
      </c>
      <c r="B19" s="83"/>
      <c r="C19" s="83"/>
      <c r="D19" s="83"/>
    </row>
    <row r="20" spans="1:4" s="22" customFormat="1" ht="13" x14ac:dyDescent="0.3">
      <c r="A20" s="83" t="s">
        <v>10</v>
      </c>
      <c r="B20" s="83"/>
      <c r="C20" s="83"/>
      <c r="D20" s="83"/>
    </row>
    <row r="21" spans="1:4" s="22" customFormat="1" ht="13" x14ac:dyDescent="0.3"/>
    <row r="22" spans="1:4" s="22" customFormat="1" ht="13" x14ac:dyDescent="0.3">
      <c r="A22" s="23" t="s">
        <v>11</v>
      </c>
    </row>
    <row r="23" spans="1:4" s="22" customFormat="1" ht="13" x14ac:dyDescent="0.3"/>
    <row r="24" spans="1:4" s="22" customFormat="1" ht="13" x14ac:dyDescent="0.3">
      <c r="A24" s="83" t="s">
        <v>70</v>
      </c>
      <c r="B24" s="83"/>
      <c r="C24" s="83"/>
      <c r="D24" s="83"/>
    </row>
    <row r="25" spans="1:4" s="22" customFormat="1" ht="13" x14ac:dyDescent="0.3">
      <c r="A25" s="83" t="s">
        <v>12</v>
      </c>
      <c r="B25" s="83"/>
      <c r="C25" s="83"/>
      <c r="D25" s="83"/>
    </row>
    <row r="26" spans="1:4" s="22" customFormat="1" ht="13" x14ac:dyDescent="0.3">
      <c r="A26" s="83" t="s">
        <v>71</v>
      </c>
      <c r="B26" s="83"/>
      <c r="C26" s="83"/>
      <c r="D26" s="83"/>
    </row>
    <row r="27" spans="1:4" s="22" customFormat="1" ht="13" x14ac:dyDescent="0.3">
      <c r="A27" s="83" t="s">
        <v>13</v>
      </c>
      <c r="B27" s="83"/>
      <c r="C27" s="83"/>
      <c r="D27" s="83"/>
    </row>
    <row r="28" spans="1:4" s="22" customFormat="1" ht="13" x14ac:dyDescent="0.3">
      <c r="A28" s="83" t="s">
        <v>72</v>
      </c>
      <c r="B28" s="83"/>
      <c r="C28" s="83"/>
      <c r="D28" s="83"/>
    </row>
    <row r="29" spans="1:4" s="22" customFormat="1" ht="13" x14ac:dyDescent="0.3">
      <c r="A29" s="83" t="s">
        <v>14</v>
      </c>
      <c r="B29" s="83"/>
      <c r="C29" s="83"/>
      <c r="D29" s="83"/>
    </row>
    <row r="30" spans="1:4" s="22" customFormat="1" ht="13" x14ac:dyDescent="0.3"/>
    <row r="31" spans="1:4" s="22" customFormat="1" ht="13" x14ac:dyDescent="0.3">
      <c r="A31" s="83" t="s">
        <v>15</v>
      </c>
      <c r="B31" s="83"/>
      <c r="C31" s="83"/>
      <c r="D31" s="83"/>
    </row>
    <row r="32" spans="1:4" s="22" customFormat="1" ht="13" x14ac:dyDescent="0.3">
      <c r="A32" s="83" t="s">
        <v>16</v>
      </c>
      <c r="B32" s="83"/>
      <c r="C32" s="83"/>
      <c r="D32" s="83"/>
    </row>
    <row r="33" spans="1:4" s="22" customFormat="1" ht="13" x14ac:dyDescent="0.3">
      <c r="A33" s="83" t="s">
        <v>17</v>
      </c>
      <c r="B33" s="83"/>
      <c r="C33" s="83"/>
      <c r="D33" s="83"/>
    </row>
    <row r="34" spans="1:4" s="22" customFormat="1" ht="13" x14ac:dyDescent="0.3"/>
    <row r="35" spans="1:4" s="22" customFormat="1" ht="13" x14ac:dyDescent="0.3">
      <c r="A35" s="83" t="s">
        <v>18</v>
      </c>
      <c r="B35" s="83"/>
      <c r="C35" s="83"/>
      <c r="D35" s="83"/>
    </row>
    <row r="36" spans="1:4" s="22" customFormat="1" ht="13" x14ac:dyDescent="0.3">
      <c r="A36" s="83" t="s">
        <v>19</v>
      </c>
      <c r="B36" s="83"/>
      <c r="C36" s="83"/>
      <c r="D36" s="83"/>
    </row>
    <row r="37" spans="1:4" s="22" customFormat="1" ht="13" x14ac:dyDescent="0.3"/>
    <row r="38" spans="1:4" s="22" customFormat="1" ht="13" x14ac:dyDescent="0.3">
      <c r="A38" s="83" t="s">
        <v>20</v>
      </c>
      <c r="B38" s="83"/>
      <c r="C38" s="83"/>
      <c r="D38" s="83"/>
    </row>
    <row r="39" spans="1:4" s="22" customFormat="1" ht="13" x14ac:dyDescent="0.3">
      <c r="A39" s="83" t="s">
        <v>21</v>
      </c>
      <c r="B39" s="83"/>
      <c r="C39" s="83"/>
      <c r="D39" s="83"/>
    </row>
    <row r="40" spans="1:4" s="22" customFormat="1" ht="13" x14ac:dyDescent="0.3">
      <c r="A40" s="83" t="s">
        <v>22</v>
      </c>
      <c r="B40" s="83"/>
      <c r="C40" s="83"/>
      <c r="D40" s="83"/>
    </row>
    <row r="41" spans="1:4" s="22" customFormat="1" ht="13" x14ac:dyDescent="0.3"/>
    <row r="42" spans="1:4" s="22" customFormat="1" ht="13" x14ac:dyDescent="0.3">
      <c r="A42" s="83" t="s">
        <v>23</v>
      </c>
      <c r="B42" s="83"/>
      <c r="C42" s="83"/>
      <c r="D42" s="83"/>
    </row>
    <row r="43" spans="1:4" s="22" customFormat="1" ht="13" x14ac:dyDescent="0.3">
      <c r="A43" s="83" t="s">
        <v>24</v>
      </c>
      <c r="B43" s="83"/>
      <c r="C43" s="83"/>
      <c r="D43" s="83"/>
    </row>
    <row r="44" spans="1:4" s="22" customFormat="1" ht="13" x14ac:dyDescent="0.3">
      <c r="A44" s="83" t="s">
        <v>25</v>
      </c>
      <c r="B44" s="83"/>
      <c r="C44" s="83"/>
      <c r="D44" s="83"/>
    </row>
    <row r="46" spans="1:4" ht="15.5" x14ac:dyDescent="0.35">
      <c r="A46" s="5" t="s">
        <v>26</v>
      </c>
      <c r="B46" s="5"/>
    </row>
    <row r="47" spans="1:4" ht="15" thickBot="1" x14ac:dyDescent="0.4"/>
    <row r="48" spans="1:4" ht="107.5" customHeight="1" thickBot="1" x14ac:dyDescent="0.4">
      <c r="A48" s="17" t="s">
        <v>63</v>
      </c>
      <c r="B48" s="86" t="s">
        <v>27</v>
      </c>
      <c r="C48" s="86"/>
      <c r="D48" s="21" t="s">
        <v>31</v>
      </c>
    </row>
    <row r="49" spans="1:4" ht="20.5" customHeight="1" x14ac:dyDescent="0.35">
      <c r="A49" s="15" t="s">
        <v>32</v>
      </c>
      <c r="B49" s="87" t="s">
        <v>33</v>
      </c>
      <c r="C49" s="87"/>
      <c r="D49" s="16"/>
    </row>
    <row r="50" spans="1:4" x14ac:dyDescent="0.35">
      <c r="B50" s="88" t="s">
        <v>28</v>
      </c>
      <c r="C50" s="88"/>
      <c r="D50" s="4"/>
    </row>
    <row r="51" spans="1:4" x14ac:dyDescent="0.35">
      <c r="D51" s="4"/>
    </row>
    <row r="52" spans="1:4" ht="20.5" customHeight="1" x14ac:dyDescent="0.35">
      <c r="A52" s="13" t="s">
        <v>34</v>
      </c>
      <c r="B52" s="85" t="s">
        <v>35</v>
      </c>
      <c r="C52" s="85"/>
      <c r="D52" s="14"/>
    </row>
    <row r="53" spans="1:4" x14ac:dyDescent="0.35">
      <c r="D53" s="4"/>
    </row>
    <row r="54" spans="1:4" ht="30.5" customHeight="1" x14ac:dyDescent="0.35">
      <c r="A54" s="13" t="s">
        <v>36</v>
      </c>
      <c r="B54" s="89" t="s">
        <v>37</v>
      </c>
      <c r="C54" s="90"/>
      <c r="D54" s="14"/>
    </row>
    <row r="55" spans="1:4" x14ac:dyDescent="0.35">
      <c r="D55" s="4"/>
    </row>
    <row r="56" spans="1:4" ht="20.5" customHeight="1" x14ac:dyDescent="0.35">
      <c r="A56" s="13" t="s">
        <v>38</v>
      </c>
      <c r="B56" s="85" t="s">
        <v>39</v>
      </c>
      <c r="C56" s="85"/>
      <c r="D56" s="20">
        <v>165</v>
      </c>
    </row>
    <row r="57" spans="1:4" x14ac:dyDescent="0.35">
      <c r="D57" s="4"/>
    </row>
    <row r="58" spans="1:4" ht="20.5" customHeight="1" x14ac:dyDescent="0.35">
      <c r="A58" s="13" t="s">
        <v>40</v>
      </c>
      <c r="B58" s="85" t="s">
        <v>41</v>
      </c>
      <c r="C58" s="85"/>
      <c r="D58" s="14"/>
    </row>
    <row r="59" spans="1:4" x14ac:dyDescent="0.35">
      <c r="A59" s="1"/>
      <c r="D59" s="4"/>
    </row>
    <row r="60" spans="1:4" ht="20.5" customHeight="1" x14ac:dyDescent="0.35">
      <c r="A60" s="13" t="s">
        <v>42</v>
      </c>
      <c r="B60" s="85" t="s">
        <v>43</v>
      </c>
      <c r="C60" s="85"/>
      <c r="D60" s="14"/>
    </row>
    <row r="61" spans="1:4" x14ac:dyDescent="0.35">
      <c r="B61" t="s">
        <v>28</v>
      </c>
      <c r="D61" s="4"/>
    </row>
    <row r="62" spans="1:4" x14ac:dyDescent="0.35">
      <c r="D62" s="4"/>
    </row>
    <row r="63" spans="1:4" ht="20.5" customHeight="1" x14ac:dyDescent="0.35">
      <c r="A63" s="13" t="s">
        <v>44</v>
      </c>
      <c r="B63" s="85" t="s">
        <v>45</v>
      </c>
      <c r="C63" s="85"/>
      <c r="D63" s="14"/>
    </row>
    <row r="64" spans="1:4" x14ac:dyDescent="0.35">
      <c r="D64" s="4"/>
    </row>
    <row r="65" spans="1:4" ht="20.5" customHeight="1" x14ac:dyDescent="0.35">
      <c r="A65" s="13" t="s">
        <v>46</v>
      </c>
      <c r="B65" s="85" t="s">
        <v>47</v>
      </c>
      <c r="C65" s="85"/>
      <c r="D65" s="14"/>
    </row>
    <row r="66" spans="1:4" x14ac:dyDescent="0.35">
      <c r="B66" t="s">
        <v>28</v>
      </c>
      <c r="D66" s="4"/>
    </row>
    <row r="67" spans="1:4" x14ac:dyDescent="0.35">
      <c r="D67" s="4"/>
    </row>
    <row r="68" spans="1:4" ht="21" customHeight="1" x14ac:dyDescent="0.35">
      <c r="A68" s="13" t="s">
        <v>48</v>
      </c>
      <c r="B68" s="85" t="s">
        <v>49</v>
      </c>
      <c r="C68" s="85"/>
      <c r="D68" s="19">
        <f>D49+D52+D54+D56+D58+D60+D63+D65</f>
        <v>165</v>
      </c>
    </row>
    <row r="69" spans="1:4" x14ac:dyDescent="0.35">
      <c r="D69" s="4"/>
    </row>
    <row r="70" spans="1:4" ht="20.5" customHeight="1" x14ac:dyDescent="0.35">
      <c r="A70" s="13" t="s">
        <v>50</v>
      </c>
      <c r="B70" s="85" t="s">
        <v>51</v>
      </c>
      <c r="C70" s="85"/>
      <c r="D70" s="14"/>
    </row>
    <row r="71" spans="1:4" x14ac:dyDescent="0.35">
      <c r="D71" s="4"/>
    </row>
    <row r="72" spans="1:4" x14ac:dyDescent="0.35">
      <c r="D72" s="4"/>
    </row>
    <row r="73" spans="1:4" x14ac:dyDescent="0.35">
      <c r="A73" s="2" t="s">
        <v>29</v>
      </c>
      <c r="B73" s="2"/>
      <c r="D73" s="3">
        <v>1000</v>
      </c>
    </row>
    <row r="74" spans="1:4" x14ac:dyDescent="0.35">
      <c r="A74" t="s">
        <v>30</v>
      </c>
    </row>
    <row r="75" spans="1:4" ht="15" thickBot="1" x14ac:dyDescent="0.4"/>
    <row r="76" spans="1:4" ht="29.5" customHeight="1" thickBot="1" x14ac:dyDescent="0.4">
      <c r="A76" s="95" t="s">
        <v>62</v>
      </c>
      <c r="B76" s="97" t="s">
        <v>27</v>
      </c>
      <c r="C76" s="25" t="s">
        <v>53</v>
      </c>
      <c r="D76" s="12" t="s">
        <v>52</v>
      </c>
    </row>
    <row r="77" spans="1:4" x14ac:dyDescent="0.35">
      <c r="A77" s="96"/>
      <c r="B77" s="94"/>
      <c r="C77" s="11" t="s">
        <v>54</v>
      </c>
      <c r="D77" s="11" t="s">
        <v>55</v>
      </c>
    </row>
    <row r="78" spans="1:4" ht="29" x14ac:dyDescent="0.35">
      <c r="A78" s="7" t="s">
        <v>56</v>
      </c>
      <c r="B78" s="8" t="s">
        <v>57</v>
      </c>
      <c r="C78" s="6"/>
      <c r="D78" s="6"/>
    </row>
    <row r="79" spans="1:4" ht="29" x14ac:dyDescent="0.35">
      <c r="A79" s="9" t="s">
        <v>58</v>
      </c>
      <c r="B79" s="8" t="s">
        <v>59</v>
      </c>
      <c r="C79" s="6"/>
      <c r="D79" s="10"/>
    </row>
    <row r="80" spans="1:4" ht="22.5" customHeight="1" x14ac:dyDescent="0.35">
      <c r="A80" s="7" t="s">
        <v>60</v>
      </c>
      <c r="B80" s="6" t="s">
        <v>61</v>
      </c>
      <c r="C80" s="6"/>
      <c r="D80" s="10"/>
    </row>
    <row r="81" spans="1:4" ht="25.5" customHeight="1" x14ac:dyDescent="0.35">
      <c r="A81" s="7" t="s">
        <v>64</v>
      </c>
      <c r="B81" s="6" t="s">
        <v>65</v>
      </c>
      <c r="C81" s="19"/>
      <c r="D81" s="6"/>
    </row>
    <row r="82" spans="1:4" x14ac:dyDescent="0.35">
      <c r="A82" t="s">
        <v>28</v>
      </c>
    </row>
    <row r="84" spans="1:4" x14ac:dyDescent="0.35">
      <c r="A84" s="80" t="s">
        <v>413</v>
      </c>
    </row>
    <row r="85" spans="1:4" x14ac:dyDescent="0.35">
      <c r="A85" s="80" t="s">
        <v>414</v>
      </c>
    </row>
    <row r="86" spans="1:4" x14ac:dyDescent="0.35">
      <c r="A86" s="80"/>
      <c r="C86" s="82">
        <v>1000</v>
      </c>
    </row>
    <row r="87" spans="1:4" x14ac:dyDescent="0.35">
      <c r="A87" s="91" t="s">
        <v>62</v>
      </c>
      <c r="B87" s="93" t="s">
        <v>27</v>
      </c>
      <c r="C87" s="93" t="s">
        <v>421</v>
      </c>
    </row>
    <row r="88" spans="1:4" x14ac:dyDescent="0.35">
      <c r="A88" s="92"/>
      <c r="B88" s="94"/>
      <c r="C88" s="94"/>
    </row>
    <row r="89" spans="1:4" ht="58" x14ac:dyDescent="0.35">
      <c r="A89" s="7" t="s">
        <v>415</v>
      </c>
      <c r="B89" s="8" t="s">
        <v>418</v>
      </c>
      <c r="C89" s="6"/>
    </row>
    <row r="90" spans="1:4" ht="58" x14ac:dyDescent="0.35">
      <c r="A90" s="9" t="s">
        <v>416</v>
      </c>
      <c r="B90" s="8" t="s">
        <v>419</v>
      </c>
      <c r="C90" s="6"/>
    </row>
    <row r="91" spans="1:4" x14ac:dyDescent="0.35">
      <c r="A91" s="7" t="s">
        <v>417</v>
      </c>
      <c r="B91" s="81" t="s">
        <v>420</v>
      </c>
      <c r="C91" s="10"/>
    </row>
  </sheetData>
  <mergeCells count="45">
    <mergeCell ref="A87:A88"/>
    <mergeCell ref="B87:B88"/>
    <mergeCell ref="C87:C88"/>
    <mergeCell ref="B63:C63"/>
    <mergeCell ref="B65:C65"/>
    <mergeCell ref="B68:C68"/>
    <mergeCell ref="B70:C70"/>
    <mergeCell ref="A76:A77"/>
    <mergeCell ref="B76:B77"/>
    <mergeCell ref="B60:C60"/>
    <mergeCell ref="A40:D40"/>
    <mergeCell ref="A42:D42"/>
    <mergeCell ref="A43:D43"/>
    <mergeCell ref="A44:D44"/>
    <mergeCell ref="B48:C48"/>
    <mergeCell ref="B49:C49"/>
    <mergeCell ref="B50:C50"/>
    <mergeCell ref="B52:C52"/>
    <mergeCell ref="B54:C54"/>
    <mergeCell ref="B56:C56"/>
    <mergeCell ref="B58:C58"/>
    <mergeCell ref="A39:D39"/>
    <mergeCell ref="A25:D25"/>
    <mergeCell ref="A26:D26"/>
    <mergeCell ref="A27:D27"/>
    <mergeCell ref="A28:D28"/>
    <mergeCell ref="A29:D29"/>
    <mergeCell ref="A31:D31"/>
    <mergeCell ref="A32:D32"/>
    <mergeCell ref="A33:D33"/>
    <mergeCell ref="A35:D35"/>
    <mergeCell ref="A36:D36"/>
    <mergeCell ref="A38:D38"/>
    <mergeCell ref="A24:D24"/>
    <mergeCell ref="A1:D1"/>
    <mergeCell ref="A2:D2"/>
    <mergeCell ref="A5:D5"/>
    <mergeCell ref="A6:D6"/>
    <mergeCell ref="A7:D7"/>
    <mergeCell ref="A9:D9"/>
    <mergeCell ref="A10:D10"/>
    <mergeCell ref="A12:D12"/>
    <mergeCell ref="A13:D13"/>
    <mergeCell ref="A19:D19"/>
    <mergeCell ref="A20:D20"/>
  </mergeCells>
  <pageMargins left="0.7" right="0.7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13F8-A108-4996-958D-370EEE60034A}">
  <sheetPr>
    <pageSetUpPr fitToPage="1"/>
  </sheetPr>
  <dimension ref="A1:D91"/>
  <sheetViews>
    <sheetView tabSelected="1" topLeftCell="A76" workbookViewId="0">
      <selection activeCell="D81" sqref="D81"/>
    </sheetView>
  </sheetViews>
  <sheetFormatPr defaultRowHeight="14.5" x14ac:dyDescent="0.35"/>
  <cols>
    <col min="1" max="1" width="10.6328125" customWidth="1"/>
    <col min="2" max="2" width="54.26953125" customWidth="1"/>
    <col min="3" max="3" width="26.36328125" customWidth="1"/>
    <col min="4" max="4" width="23" customWidth="1"/>
    <col min="6" max="6" width="9.7265625" bestFit="1" customWidth="1"/>
  </cols>
  <sheetData>
    <row r="1" spans="1:4" x14ac:dyDescent="0.35">
      <c r="A1" s="84" t="s">
        <v>0</v>
      </c>
      <c r="B1" s="84"/>
      <c r="C1" s="84"/>
      <c r="D1" s="84"/>
    </row>
    <row r="2" spans="1:4" x14ac:dyDescent="0.35">
      <c r="A2" s="84" t="s">
        <v>408</v>
      </c>
      <c r="B2" s="84"/>
      <c r="C2" s="84"/>
      <c r="D2" s="84"/>
    </row>
    <row r="3" spans="1:4" x14ac:dyDescent="0.35">
      <c r="A3" s="26"/>
      <c r="B3" s="26"/>
      <c r="C3" s="26"/>
      <c r="D3" s="26"/>
    </row>
    <row r="4" spans="1:4" s="22" customFormat="1" ht="13" x14ac:dyDescent="0.3">
      <c r="A4" s="22" t="s">
        <v>1</v>
      </c>
    </row>
    <row r="5" spans="1:4" s="22" customFormat="1" ht="13" x14ac:dyDescent="0.3">
      <c r="A5" s="83" t="s">
        <v>2</v>
      </c>
      <c r="B5" s="83"/>
      <c r="C5" s="83"/>
      <c r="D5" s="83"/>
    </row>
    <row r="6" spans="1:4" s="22" customFormat="1" ht="13" x14ac:dyDescent="0.3">
      <c r="A6" s="83" t="s">
        <v>3</v>
      </c>
      <c r="B6" s="83"/>
      <c r="C6" s="83"/>
      <c r="D6" s="83"/>
    </row>
    <row r="7" spans="1:4" s="22" customFormat="1" ht="13" x14ac:dyDescent="0.3">
      <c r="A7" s="83" t="s">
        <v>4</v>
      </c>
      <c r="B7" s="83"/>
      <c r="C7" s="83"/>
      <c r="D7" s="83"/>
    </row>
    <row r="8" spans="1:4" s="22" customFormat="1" ht="13" x14ac:dyDescent="0.3"/>
    <row r="9" spans="1:4" s="22" customFormat="1" ht="13" x14ac:dyDescent="0.3">
      <c r="A9" s="83" t="s">
        <v>5</v>
      </c>
      <c r="B9" s="83"/>
      <c r="C9" s="83"/>
      <c r="D9" s="83"/>
    </row>
    <row r="10" spans="1:4" s="22" customFormat="1" ht="13" x14ac:dyDescent="0.3">
      <c r="A10" s="83" t="s">
        <v>6</v>
      </c>
      <c r="B10" s="83"/>
      <c r="C10" s="83"/>
      <c r="D10" s="83"/>
    </row>
    <row r="11" spans="1:4" s="22" customFormat="1" ht="13" x14ac:dyDescent="0.3"/>
    <row r="12" spans="1:4" s="22" customFormat="1" ht="13" x14ac:dyDescent="0.3">
      <c r="A12" s="83" t="s">
        <v>7</v>
      </c>
      <c r="B12" s="83"/>
      <c r="C12" s="83"/>
      <c r="D12" s="83"/>
    </row>
    <row r="13" spans="1:4" s="22" customFormat="1" ht="13" x14ac:dyDescent="0.3">
      <c r="A13" s="83" t="s">
        <v>8</v>
      </c>
      <c r="B13" s="83"/>
      <c r="C13" s="83"/>
      <c r="D13" s="83"/>
    </row>
    <row r="14" spans="1:4" s="22" customFormat="1" ht="13" x14ac:dyDescent="0.3"/>
    <row r="15" spans="1:4" s="22" customFormat="1" ht="13" x14ac:dyDescent="0.3">
      <c r="A15" s="22" t="s">
        <v>67</v>
      </c>
      <c r="B15" s="24"/>
      <c r="C15" s="22" t="s">
        <v>66</v>
      </c>
    </row>
    <row r="16" spans="1:4" s="22" customFormat="1" ht="13" x14ac:dyDescent="0.3">
      <c r="A16" s="22" t="s">
        <v>69</v>
      </c>
      <c r="B16" s="24"/>
      <c r="C16" s="22" t="s">
        <v>68</v>
      </c>
    </row>
    <row r="17" spans="1:4" s="22" customFormat="1" ht="13" x14ac:dyDescent="0.3"/>
    <row r="18" spans="1:4" s="22" customFormat="1" ht="13" x14ac:dyDescent="0.3"/>
    <row r="19" spans="1:4" s="22" customFormat="1" ht="13" x14ac:dyDescent="0.3">
      <c r="A19" s="83" t="s">
        <v>9</v>
      </c>
      <c r="B19" s="83"/>
      <c r="C19" s="83"/>
      <c r="D19" s="83"/>
    </row>
    <row r="20" spans="1:4" s="22" customFormat="1" ht="13" x14ac:dyDescent="0.3">
      <c r="A20" s="83" t="s">
        <v>10</v>
      </c>
      <c r="B20" s="83"/>
      <c r="C20" s="83"/>
      <c r="D20" s="83"/>
    </row>
    <row r="21" spans="1:4" s="22" customFormat="1" ht="13" x14ac:dyDescent="0.3"/>
    <row r="22" spans="1:4" s="22" customFormat="1" ht="13" x14ac:dyDescent="0.3">
      <c r="A22" s="23" t="s">
        <v>11</v>
      </c>
    </row>
    <row r="23" spans="1:4" s="22" customFormat="1" ht="13" x14ac:dyDescent="0.3"/>
    <row r="24" spans="1:4" s="22" customFormat="1" ht="13" x14ac:dyDescent="0.3">
      <c r="A24" s="83" t="s">
        <v>70</v>
      </c>
      <c r="B24" s="83"/>
      <c r="C24" s="83"/>
      <c r="D24" s="83"/>
    </row>
    <row r="25" spans="1:4" s="22" customFormat="1" ht="13" x14ac:dyDescent="0.3">
      <c r="A25" s="83" t="s">
        <v>12</v>
      </c>
      <c r="B25" s="83"/>
      <c r="C25" s="83"/>
      <c r="D25" s="83"/>
    </row>
    <row r="26" spans="1:4" s="22" customFormat="1" ht="13" x14ac:dyDescent="0.3">
      <c r="A26" s="83" t="s">
        <v>71</v>
      </c>
      <c r="B26" s="83"/>
      <c r="C26" s="83"/>
      <c r="D26" s="83"/>
    </row>
    <row r="27" spans="1:4" s="22" customFormat="1" ht="13" x14ac:dyDescent="0.3">
      <c r="A27" s="83" t="s">
        <v>13</v>
      </c>
      <c r="B27" s="83"/>
      <c r="C27" s="83"/>
      <c r="D27" s="83"/>
    </row>
    <row r="28" spans="1:4" s="22" customFormat="1" ht="13" x14ac:dyDescent="0.3">
      <c r="A28" s="83" t="s">
        <v>72</v>
      </c>
      <c r="B28" s="83"/>
      <c r="C28" s="83"/>
      <c r="D28" s="83"/>
    </row>
    <row r="29" spans="1:4" s="22" customFormat="1" ht="13" x14ac:dyDescent="0.3">
      <c r="A29" s="83" t="s">
        <v>14</v>
      </c>
      <c r="B29" s="83"/>
      <c r="C29" s="83"/>
      <c r="D29" s="83"/>
    </row>
    <row r="30" spans="1:4" s="22" customFormat="1" ht="13" x14ac:dyDescent="0.3"/>
    <row r="31" spans="1:4" s="22" customFormat="1" ht="13" x14ac:dyDescent="0.3">
      <c r="A31" s="83" t="s">
        <v>15</v>
      </c>
      <c r="B31" s="83"/>
      <c r="C31" s="83"/>
      <c r="D31" s="83"/>
    </row>
    <row r="32" spans="1:4" s="22" customFormat="1" ht="13" x14ac:dyDescent="0.3">
      <c r="A32" s="83" t="s">
        <v>16</v>
      </c>
      <c r="B32" s="83"/>
      <c r="C32" s="83"/>
      <c r="D32" s="83"/>
    </row>
    <row r="33" spans="1:4" s="22" customFormat="1" ht="13" x14ac:dyDescent="0.3">
      <c r="A33" s="83" t="s">
        <v>17</v>
      </c>
      <c r="B33" s="83"/>
      <c r="C33" s="83"/>
      <c r="D33" s="83"/>
    </row>
    <row r="34" spans="1:4" s="22" customFormat="1" ht="13" x14ac:dyDescent="0.3"/>
    <row r="35" spans="1:4" s="22" customFormat="1" ht="13" x14ac:dyDescent="0.3">
      <c r="A35" s="83" t="s">
        <v>18</v>
      </c>
      <c r="B35" s="83"/>
      <c r="C35" s="83"/>
      <c r="D35" s="83"/>
    </row>
    <row r="36" spans="1:4" s="22" customFormat="1" ht="13" x14ac:dyDescent="0.3">
      <c r="A36" s="83" t="s">
        <v>19</v>
      </c>
      <c r="B36" s="83"/>
      <c r="C36" s="83"/>
      <c r="D36" s="83"/>
    </row>
    <row r="37" spans="1:4" s="22" customFormat="1" ht="13" x14ac:dyDescent="0.3"/>
    <row r="38" spans="1:4" s="22" customFormat="1" ht="13" x14ac:dyDescent="0.3">
      <c r="A38" s="83" t="s">
        <v>20</v>
      </c>
      <c r="B38" s="83"/>
      <c r="C38" s="83"/>
      <c r="D38" s="83"/>
    </row>
    <row r="39" spans="1:4" s="22" customFormat="1" ht="13" x14ac:dyDescent="0.3">
      <c r="A39" s="83" t="s">
        <v>21</v>
      </c>
      <c r="B39" s="83"/>
      <c r="C39" s="83"/>
      <c r="D39" s="83"/>
    </row>
    <row r="40" spans="1:4" s="22" customFormat="1" ht="13" x14ac:dyDescent="0.3">
      <c r="A40" s="83" t="s">
        <v>22</v>
      </c>
      <c r="B40" s="83"/>
      <c r="C40" s="83"/>
      <c r="D40" s="83"/>
    </row>
    <row r="41" spans="1:4" s="22" customFormat="1" ht="13" x14ac:dyDescent="0.3"/>
    <row r="42" spans="1:4" s="22" customFormat="1" ht="13" x14ac:dyDescent="0.3">
      <c r="A42" s="83" t="s">
        <v>23</v>
      </c>
      <c r="B42" s="83"/>
      <c r="C42" s="83"/>
      <c r="D42" s="83"/>
    </row>
    <row r="43" spans="1:4" s="22" customFormat="1" ht="13" x14ac:dyDescent="0.3">
      <c r="A43" s="83" t="s">
        <v>24</v>
      </c>
      <c r="B43" s="83"/>
      <c r="C43" s="83"/>
      <c r="D43" s="83"/>
    </row>
    <row r="44" spans="1:4" s="22" customFormat="1" ht="13" x14ac:dyDescent="0.3">
      <c r="A44" s="83" t="s">
        <v>25</v>
      </c>
      <c r="B44" s="83"/>
      <c r="C44" s="83"/>
      <c r="D44" s="83"/>
    </row>
    <row r="46" spans="1:4" ht="15.5" x14ac:dyDescent="0.35">
      <c r="A46" s="5" t="s">
        <v>26</v>
      </c>
      <c r="B46" s="5"/>
    </row>
    <row r="47" spans="1:4" ht="15" thickBot="1" x14ac:dyDescent="0.4"/>
    <row r="48" spans="1:4" ht="107.5" customHeight="1" thickBot="1" x14ac:dyDescent="0.4">
      <c r="A48" s="17" t="s">
        <v>63</v>
      </c>
      <c r="B48" s="86" t="s">
        <v>27</v>
      </c>
      <c r="C48" s="86"/>
      <c r="D48" s="21" t="s">
        <v>31</v>
      </c>
    </row>
    <row r="49" spans="1:4" ht="20.5" customHeight="1" x14ac:dyDescent="0.35">
      <c r="A49" s="15" t="s">
        <v>32</v>
      </c>
      <c r="B49" s="87" t="s">
        <v>33</v>
      </c>
      <c r="C49" s="87"/>
      <c r="D49" s="16"/>
    </row>
    <row r="50" spans="1:4" x14ac:dyDescent="0.35">
      <c r="B50" s="88" t="s">
        <v>28</v>
      </c>
      <c r="C50" s="88"/>
      <c r="D50" s="4"/>
    </row>
    <row r="51" spans="1:4" x14ac:dyDescent="0.35">
      <c r="D51" s="4"/>
    </row>
    <row r="52" spans="1:4" ht="20.5" customHeight="1" x14ac:dyDescent="0.35">
      <c r="A52" s="13" t="s">
        <v>34</v>
      </c>
      <c r="B52" s="85" t="s">
        <v>35</v>
      </c>
      <c r="C52" s="85"/>
      <c r="D52" s="14"/>
    </row>
    <row r="53" spans="1:4" x14ac:dyDescent="0.35">
      <c r="D53" s="4"/>
    </row>
    <row r="54" spans="1:4" ht="30.5" customHeight="1" x14ac:dyDescent="0.35">
      <c r="A54" s="13" t="s">
        <v>36</v>
      </c>
      <c r="B54" s="89" t="s">
        <v>37</v>
      </c>
      <c r="C54" s="90"/>
      <c r="D54" s="14"/>
    </row>
    <row r="55" spans="1:4" x14ac:dyDescent="0.35">
      <c r="D55" s="4"/>
    </row>
    <row r="56" spans="1:4" ht="20.5" customHeight="1" x14ac:dyDescent="0.35">
      <c r="A56" s="13" t="s">
        <v>38</v>
      </c>
      <c r="B56" s="85" t="s">
        <v>39</v>
      </c>
      <c r="C56" s="85"/>
      <c r="D56" s="20">
        <v>2866</v>
      </c>
    </row>
    <row r="57" spans="1:4" x14ac:dyDescent="0.35">
      <c r="D57" s="4"/>
    </row>
    <row r="58" spans="1:4" ht="20.5" customHeight="1" x14ac:dyDescent="0.35">
      <c r="A58" s="13" t="s">
        <v>40</v>
      </c>
      <c r="B58" s="85" t="s">
        <v>41</v>
      </c>
      <c r="C58" s="85"/>
      <c r="D58" s="14"/>
    </row>
    <row r="59" spans="1:4" x14ac:dyDescent="0.35">
      <c r="A59" s="1"/>
      <c r="D59" s="4"/>
    </row>
    <row r="60" spans="1:4" ht="20.5" customHeight="1" x14ac:dyDescent="0.35">
      <c r="A60" s="13" t="s">
        <v>42</v>
      </c>
      <c r="B60" s="85" t="s">
        <v>43</v>
      </c>
      <c r="C60" s="85"/>
      <c r="D60" s="14"/>
    </row>
    <row r="61" spans="1:4" x14ac:dyDescent="0.35">
      <c r="B61" t="s">
        <v>28</v>
      </c>
      <c r="D61" s="4"/>
    </row>
    <row r="62" spans="1:4" x14ac:dyDescent="0.35">
      <c r="D62" s="4"/>
    </row>
    <row r="63" spans="1:4" ht="20.5" customHeight="1" x14ac:dyDescent="0.35">
      <c r="A63" s="13" t="s">
        <v>44</v>
      </c>
      <c r="B63" s="85" t="s">
        <v>45</v>
      </c>
      <c r="C63" s="85"/>
      <c r="D63" s="14"/>
    </row>
    <row r="64" spans="1:4" x14ac:dyDescent="0.35">
      <c r="D64" s="4"/>
    </row>
    <row r="65" spans="1:4" ht="20.5" customHeight="1" x14ac:dyDescent="0.35">
      <c r="A65" s="13" t="s">
        <v>46</v>
      </c>
      <c r="B65" s="85" t="s">
        <v>47</v>
      </c>
      <c r="C65" s="85"/>
      <c r="D65" s="14"/>
    </row>
    <row r="66" spans="1:4" x14ac:dyDescent="0.35">
      <c r="B66" t="s">
        <v>28</v>
      </c>
      <c r="D66" s="4"/>
    </row>
    <row r="67" spans="1:4" x14ac:dyDescent="0.35">
      <c r="D67" s="4"/>
    </row>
    <row r="68" spans="1:4" ht="21" customHeight="1" x14ac:dyDescent="0.35">
      <c r="A68" s="13" t="s">
        <v>48</v>
      </c>
      <c r="B68" s="85" t="s">
        <v>49</v>
      </c>
      <c r="C68" s="85"/>
      <c r="D68" s="19">
        <f>D49+D52+D54+D56+D58+D60+D63+D65</f>
        <v>2866</v>
      </c>
    </row>
    <row r="69" spans="1:4" x14ac:dyDescent="0.35">
      <c r="D69" s="4"/>
    </row>
    <row r="70" spans="1:4" ht="20.5" customHeight="1" x14ac:dyDescent="0.35">
      <c r="A70" s="13" t="s">
        <v>50</v>
      </c>
      <c r="B70" s="85" t="s">
        <v>51</v>
      </c>
      <c r="C70" s="85"/>
      <c r="D70" s="14"/>
    </row>
    <row r="71" spans="1:4" x14ac:dyDescent="0.35">
      <c r="D71" s="4"/>
    </row>
    <row r="72" spans="1:4" x14ac:dyDescent="0.35">
      <c r="D72" s="4"/>
    </row>
    <row r="73" spans="1:4" x14ac:dyDescent="0.35">
      <c r="A73" s="2" t="s">
        <v>29</v>
      </c>
      <c r="B73" s="2"/>
      <c r="D73" s="3">
        <v>1000</v>
      </c>
    </row>
    <row r="74" spans="1:4" x14ac:dyDescent="0.35">
      <c r="A74" t="s">
        <v>30</v>
      </c>
    </row>
    <row r="75" spans="1:4" ht="15" thickBot="1" x14ac:dyDescent="0.4"/>
    <row r="76" spans="1:4" ht="29.5" customHeight="1" thickBot="1" x14ac:dyDescent="0.4">
      <c r="A76" s="95" t="s">
        <v>62</v>
      </c>
      <c r="B76" s="97" t="s">
        <v>27</v>
      </c>
      <c r="C76" s="25" t="s">
        <v>53</v>
      </c>
      <c r="D76" s="12" t="s">
        <v>52</v>
      </c>
    </row>
    <row r="77" spans="1:4" x14ac:dyDescent="0.35">
      <c r="A77" s="96"/>
      <c r="B77" s="94"/>
      <c r="C77" s="11" t="s">
        <v>54</v>
      </c>
      <c r="D77" s="11" t="s">
        <v>55</v>
      </c>
    </row>
    <row r="78" spans="1:4" ht="29" x14ac:dyDescent="0.35">
      <c r="A78" s="7" t="s">
        <v>56</v>
      </c>
      <c r="B78" s="8" t="s">
        <v>57</v>
      </c>
      <c r="C78" s="6"/>
      <c r="D78" s="6"/>
    </row>
    <row r="79" spans="1:4" ht="29" x14ac:dyDescent="0.35">
      <c r="A79" s="9" t="s">
        <v>58</v>
      </c>
      <c r="B79" s="8" t="s">
        <v>59</v>
      </c>
      <c r="C79" s="6"/>
      <c r="D79" s="10"/>
    </row>
    <row r="80" spans="1:4" ht="22.5" customHeight="1" x14ac:dyDescent="0.35">
      <c r="A80" s="7" t="s">
        <v>60</v>
      </c>
      <c r="B80" s="6" t="s">
        <v>61</v>
      </c>
      <c r="C80" s="6"/>
      <c r="D80" s="10"/>
    </row>
    <row r="81" spans="1:4" ht="25.5" customHeight="1" x14ac:dyDescent="0.35">
      <c r="A81" s="7" t="s">
        <v>64</v>
      </c>
      <c r="B81" s="8" t="s">
        <v>65</v>
      </c>
      <c r="C81" s="18">
        <v>2471</v>
      </c>
      <c r="D81" s="6"/>
    </row>
    <row r="82" spans="1:4" x14ac:dyDescent="0.35">
      <c r="A82" t="s">
        <v>28</v>
      </c>
    </row>
    <row r="84" spans="1:4" x14ac:dyDescent="0.35">
      <c r="A84" s="80" t="s">
        <v>413</v>
      </c>
    </row>
    <row r="85" spans="1:4" x14ac:dyDescent="0.35">
      <c r="A85" s="80" t="s">
        <v>414</v>
      </c>
    </row>
    <row r="86" spans="1:4" x14ac:dyDescent="0.35">
      <c r="A86" s="80"/>
      <c r="C86" s="82">
        <v>1000</v>
      </c>
    </row>
    <row r="87" spans="1:4" x14ac:dyDescent="0.35">
      <c r="A87" s="91" t="s">
        <v>62</v>
      </c>
      <c r="B87" s="93" t="s">
        <v>27</v>
      </c>
      <c r="C87" s="93" t="s">
        <v>421</v>
      </c>
    </row>
    <row r="88" spans="1:4" x14ac:dyDescent="0.35">
      <c r="A88" s="92"/>
      <c r="B88" s="94"/>
      <c r="C88" s="94"/>
    </row>
    <row r="89" spans="1:4" ht="58" x14ac:dyDescent="0.35">
      <c r="A89" s="7" t="s">
        <v>415</v>
      </c>
      <c r="B89" s="8" t="s">
        <v>418</v>
      </c>
      <c r="C89" s="6"/>
    </row>
    <row r="90" spans="1:4" ht="58" x14ac:dyDescent="0.35">
      <c r="A90" s="9" t="s">
        <v>416</v>
      </c>
      <c r="B90" s="8" t="s">
        <v>419</v>
      </c>
      <c r="C90" s="6"/>
    </row>
    <row r="91" spans="1:4" x14ac:dyDescent="0.35">
      <c r="A91" s="7" t="s">
        <v>417</v>
      </c>
      <c r="B91" s="81" t="s">
        <v>420</v>
      </c>
      <c r="C91" s="10"/>
    </row>
  </sheetData>
  <mergeCells count="45">
    <mergeCell ref="A87:A88"/>
    <mergeCell ref="B87:B88"/>
    <mergeCell ref="C87:C88"/>
    <mergeCell ref="A24:D24"/>
    <mergeCell ref="A1:D1"/>
    <mergeCell ref="A2:D2"/>
    <mergeCell ref="A5:D5"/>
    <mergeCell ref="A6:D6"/>
    <mergeCell ref="A7:D7"/>
    <mergeCell ref="A9:D9"/>
    <mergeCell ref="A10:D10"/>
    <mergeCell ref="A12:D12"/>
    <mergeCell ref="A13:D13"/>
    <mergeCell ref="A19:D19"/>
    <mergeCell ref="A20:D20"/>
    <mergeCell ref="A39:D39"/>
    <mergeCell ref="A25:D25"/>
    <mergeCell ref="A26:D26"/>
    <mergeCell ref="A27:D27"/>
    <mergeCell ref="A28:D28"/>
    <mergeCell ref="A29:D29"/>
    <mergeCell ref="A31:D31"/>
    <mergeCell ref="A32:D32"/>
    <mergeCell ref="A33:D33"/>
    <mergeCell ref="A35:D35"/>
    <mergeCell ref="A36:D36"/>
    <mergeCell ref="A38:D38"/>
    <mergeCell ref="B60:C60"/>
    <mergeCell ref="A40:D40"/>
    <mergeCell ref="A42:D42"/>
    <mergeCell ref="A43:D43"/>
    <mergeCell ref="A44:D44"/>
    <mergeCell ref="B48:C48"/>
    <mergeCell ref="B49:C49"/>
    <mergeCell ref="B50:C50"/>
    <mergeCell ref="B52:C52"/>
    <mergeCell ref="B54:C54"/>
    <mergeCell ref="B56:C56"/>
    <mergeCell ref="B58:C58"/>
    <mergeCell ref="B63:C63"/>
    <mergeCell ref="B65:C65"/>
    <mergeCell ref="B68:C68"/>
    <mergeCell ref="B70:C70"/>
    <mergeCell ref="A76:A77"/>
    <mergeCell ref="B76:B77"/>
  </mergeCells>
  <pageMargins left="0.7" right="0.7" top="0.75" bottom="0.75" header="0.3" footer="0.3"/>
  <pageSetup paperSize="9" scale="76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D1F-B5EC-4BCE-9F12-522E034B948A}">
  <sheetPr>
    <pageSetUpPr fitToPage="1"/>
  </sheetPr>
  <dimension ref="A1:D91"/>
  <sheetViews>
    <sheetView topLeftCell="A85" workbookViewId="0">
      <selection activeCell="A84" sqref="A84:D91"/>
    </sheetView>
  </sheetViews>
  <sheetFormatPr defaultRowHeight="14.5" x14ac:dyDescent="0.35"/>
  <cols>
    <col min="1" max="1" width="10.6328125" customWidth="1"/>
    <col min="2" max="2" width="54.26953125" customWidth="1"/>
    <col min="3" max="3" width="26.36328125" customWidth="1"/>
    <col min="4" max="4" width="23" customWidth="1"/>
  </cols>
  <sheetData>
    <row r="1" spans="1:4" x14ac:dyDescent="0.35">
      <c r="A1" s="84" t="s">
        <v>0</v>
      </c>
      <c r="B1" s="84"/>
      <c r="C1" s="84"/>
      <c r="D1" s="84"/>
    </row>
    <row r="2" spans="1:4" x14ac:dyDescent="0.35">
      <c r="A2" s="84" t="s">
        <v>409</v>
      </c>
      <c r="B2" s="84"/>
      <c r="C2" s="84"/>
      <c r="D2" s="84"/>
    </row>
    <row r="3" spans="1:4" x14ac:dyDescent="0.35">
      <c r="A3" s="26"/>
      <c r="B3" s="26"/>
      <c r="C3" s="26"/>
      <c r="D3" s="26"/>
    </row>
    <row r="4" spans="1:4" s="22" customFormat="1" ht="13" x14ac:dyDescent="0.3">
      <c r="A4" s="22" t="s">
        <v>1</v>
      </c>
    </row>
    <row r="5" spans="1:4" s="22" customFormat="1" ht="13" x14ac:dyDescent="0.3">
      <c r="A5" s="83" t="s">
        <v>2</v>
      </c>
      <c r="B5" s="83"/>
      <c r="C5" s="83"/>
      <c r="D5" s="83"/>
    </row>
    <row r="6" spans="1:4" s="22" customFormat="1" ht="13" x14ac:dyDescent="0.3">
      <c r="A6" s="83" t="s">
        <v>3</v>
      </c>
      <c r="B6" s="83"/>
      <c r="C6" s="83"/>
      <c r="D6" s="83"/>
    </row>
    <row r="7" spans="1:4" s="22" customFormat="1" ht="13" x14ac:dyDescent="0.3">
      <c r="A7" s="83" t="s">
        <v>4</v>
      </c>
      <c r="B7" s="83"/>
      <c r="C7" s="83"/>
      <c r="D7" s="83"/>
    </row>
    <row r="8" spans="1:4" s="22" customFormat="1" ht="13" x14ac:dyDescent="0.3"/>
    <row r="9" spans="1:4" s="22" customFormat="1" ht="13" x14ac:dyDescent="0.3">
      <c r="A9" s="83" t="s">
        <v>5</v>
      </c>
      <c r="B9" s="83"/>
      <c r="C9" s="83"/>
      <c r="D9" s="83"/>
    </row>
    <row r="10" spans="1:4" s="22" customFormat="1" ht="13" x14ac:dyDescent="0.3">
      <c r="A10" s="83" t="s">
        <v>6</v>
      </c>
      <c r="B10" s="83"/>
      <c r="C10" s="83"/>
      <c r="D10" s="83"/>
    </row>
    <row r="11" spans="1:4" s="22" customFormat="1" ht="13" x14ac:dyDescent="0.3"/>
    <row r="12" spans="1:4" s="22" customFormat="1" ht="13" x14ac:dyDescent="0.3">
      <c r="A12" s="83" t="s">
        <v>7</v>
      </c>
      <c r="B12" s="83"/>
      <c r="C12" s="83"/>
      <c r="D12" s="83"/>
    </row>
    <row r="13" spans="1:4" s="22" customFormat="1" ht="13" x14ac:dyDescent="0.3">
      <c r="A13" s="83" t="s">
        <v>8</v>
      </c>
      <c r="B13" s="83"/>
      <c r="C13" s="83"/>
      <c r="D13" s="83"/>
    </row>
    <row r="14" spans="1:4" s="22" customFormat="1" ht="13" x14ac:dyDescent="0.3"/>
    <row r="15" spans="1:4" s="22" customFormat="1" ht="13" x14ac:dyDescent="0.3">
      <c r="A15" s="22" t="s">
        <v>67</v>
      </c>
      <c r="B15" s="24"/>
      <c r="C15" s="22" t="s">
        <v>66</v>
      </c>
    </row>
    <row r="16" spans="1:4" s="22" customFormat="1" ht="13" x14ac:dyDescent="0.3">
      <c r="A16" s="22" t="s">
        <v>69</v>
      </c>
      <c r="B16" s="24"/>
      <c r="C16" s="22" t="s">
        <v>68</v>
      </c>
    </row>
    <row r="17" spans="1:4" s="22" customFormat="1" ht="13" x14ac:dyDescent="0.3"/>
    <row r="18" spans="1:4" s="22" customFormat="1" ht="13" x14ac:dyDescent="0.3"/>
    <row r="19" spans="1:4" s="22" customFormat="1" ht="13" x14ac:dyDescent="0.3">
      <c r="A19" s="83" t="s">
        <v>9</v>
      </c>
      <c r="B19" s="83"/>
      <c r="C19" s="83"/>
      <c r="D19" s="83"/>
    </row>
    <row r="20" spans="1:4" s="22" customFormat="1" ht="13" x14ac:dyDescent="0.3">
      <c r="A20" s="83" t="s">
        <v>10</v>
      </c>
      <c r="B20" s="83"/>
      <c r="C20" s="83"/>
      <c r="D20" s="83"/>
    </row>
    <row r="21" spans="1:4" s="22" customFormat="1" ht="13" x14ac:dyDescent="0.3"/>
    <row r="22" spans="1:4" s="22" customFormat="1" ht="13" x14ac:dyDescent="0.3">
      <c r="A22" s="23" t="s">
        <v>11</v>
      </c>
    </row>
    <row r="23" spans="1:4" s="22" customFormat="1" ht="13" x14ac:dyDescent="0.3"/>
    <row r="24" spans="1:4" s="22" customFormat="1" ht="13" x14ac:dyDescent="0.3">
      <c r="A24" s="83" t="s">
        <v>70</v>
      </c>
      <c r="B24" s="83"/>
      <c r="C24" s="83"/>
      <c r="D24" s="83"/>
    </row>
    <row r="25" spans="1:4" s="22" customFormat="1" ht="13" x14ac:dyDescent="0.3">
      <c r="A25" s="83" t="s">
        <v>12</v>
      </c>
      <c r="B25" s="83"/>
      <c r="C25" s="83"/>
      <c r="D25" s="83"/>
    </row>
    <row r="26" spans="1:4" s="22" customFormat="1" ht="13" x14ac:dyDescent="0.3">
      <c r="A26" s="83" t="s">
        <v>71</v>
      </c>
      <c r="B26" s="83"/>
      <c r="C26" s="83"/>
      <c r="D26" s="83"/>
    </row>
    <row r="27" spans="1:4" s="22" customFormat="1" ht="13" x14ac:dyDescent="0.3">
      <c r="A27" s="83" t="s">
        <v>13</v>
      </c>
      <c r="B27" s="83"/>
      <c r="C27" s="83"/>
      <c r="D27" s="83"/>
    </row>
    <row r="28" spans="1:4" s="22" customFormat="1" ht="13" x14ac:dyDescent="0.3">
      <c r="A28" s="83" t="s">
        <v>72</v>
      </c>
      <c r="B28" s="83"/>
      <c r="C28" s="83"/>
      <c r="D28" s="83"/>
    </row>
    <row r="29" spans="1:4" s="22" customFormat="1" ht="13" x14ac:dyDescent="0.3">
      <c r="A29" s="83" t="s">
        <v>14</v>
      </c>
      <c r="B29" s="83"/>
      <c r="C29" s="83"/>
      <c r="D29" s="83"/>
    </row>
    <row r="30" spans="1:4" s="22" customFormat="1" ht="13" x14ac:dyDescent="0.3"/>
    <row r="31" spans="1:4" s="22" customFormat="1" ht="13" x14ac:dyDescent="0.3">
      <c r="A31" s="83" t="s">
        <v>15</v>
      </c>
      <c r="B31" s="83"/>
      <c r="C31" s="83"/>
      <c r="D31" s="83"/>
    </row>
    <row r="32" spans="1:4" s="22" customFormat="1" ht="13" x14ac:dyDescent="0.3">
      <c r="A32" s="83" t="s">
        <v>16</v>
      </c>
      <c r="B32" s="83"/>
      <c r="C32" s="83"/>
      <c r="D32" s="83"/>
    </row>
    <row r="33" spans="1:4" s="22" customFormat="1" ht="13" x14ac:dyDescent="0.3">
      <c r="A33" s="83" t="s">
        <v>17</v>
      </c>
      <c r="B33" s="83"/>
      <c r="C33" s="83"/>
      <c r="D33" s="83"/>
    </row>
    <row r="34" spans="1:4" s="22" customFormat="1" ht="13" x14ac:dyDescent="0.3"/>
    <row r="35" spans="1:4" s="22" customFormat="1" ht="13" x14ac:dyDescent="0.3">
      <c r="A35" s="83" t="s">
        <v>18</v>
      </c>
      <c r="B35" s="83"/>
      <c r="C35" s="83"/>
      <c r="D35" s="83"/>
    </row>
    <row r="36" spans="1:4" s="22" customFormat="1" ht="13" x14ac:dyDescent="0.3">
      <c r="A36" s="83" t="s">
        <v>19</v>
      </c>
      <c r="B36" s="83"/>
      <c r="C36" s="83"/>
      <c r="D36" s="83"/>
    </row>
    <row r="37" spans="1:4" s="22" customFormat="1" ht="13" x14ac:dyDescent="0.3"/>
    <row r="38" spans="1:4" s="22" customFormat="1" ht="13" x14ac:dyDescent="0.3">
      <c r="A38" s="83" t="s">
        <v>20</v>
      </c>
      <c r="B38" s="83"/>
      <c r="C38" s="83"/>
      <c r="D38" s="83"/>
    </row>
    <row r="39" spans="1:4" s="22" customFormat="1" ht="13" x14ac:dyDescent="0.3">
      <c r="A39" s="83" t="s">
        <v>21</v>
      </c>
      <c r="B39" s="83"/>
      <c r="C39" s="83"/>
      <c r="D39" s="83"/>
    </row>
    <row r="40" spans="1:4" s="22" customFormat="1" ht="13" x14ac:dyDescent="0.3">
      <c r="A40" s="83" t="s">
        <v>22</v>
      </c>
      <c r="B40" s="83"/>
      <c r="C40" s="83"/>
      <c r="D40" s="83"/>
    </row>
    <row r="41" spans="1:4" s="22" customFormat="1" ht="13" x14ac:dyDescent="0.3"/>
    <row r="42" spans="1:4" s="22" customFormat="1" ht="13" x14ac:dyDescent="0.3">
      <c r="A42" s="83" t="s">
        <v>23</v>
      </c>
      <c r="B42" s="83"/>
      <c r="C42" s="83"/>
      <c r="D42" s="83"/>
    </row>
    <row r="43" spans="1:4" s="22" customFormat="1" ht="13" x14ac:dyDescent="0.3">
      <c r="A43" s="83" t="s">
        <v>24</v>
      </c>
      <c r="B43" s="83"/>
      <c r="C43" s="83"/>
      <c r="D43" s="83"/>
    </row>
    <row r="44" spans="1:4" s="22" customFormat="1" ht="13" x14ac:dyDescent="0.3">
      <c r="A44" s="83" t="s">
        <v>25</v>
      </c>
      <c r="B44" s="83"/>
      <c r="C44" s="83"/>
      <c r="D44" s="83"/>
    </row>
    <row r="46" spans="1:4" ht="15.5" x14ac:dyDescent="0.35">
      <c r="A46" s="5" t="s">
        <v>26</v>
      </c>
      <c r="B46" s="5"/>
    </row>
    <row r="47" spans="1:4" ht="15" thickBot="1" x14ac:dyDescent="0.4"/>
    <row r="48" spans="1:4" ht="107.5" customHeight="1" thickBot="1" x14ac:dyDescent="0.4">
      <c r="A48" s="17" t="s">
        <v>63</v>
      </c>
      <c r="B48" s="86" t="s">
        <v>27</v>
      </c>
      <c r="C48" s="86"/>
      <c r="D48" s="21" t="s">
        <v>31</v>
      </c>
    </row>
    <row r="49" spans="1:4" ht="20.5" customHeight="1" x14ac:dyDescent="0.35">
      <c r="A49" s="15" t="s">
        <v>32</v>
      </c>
      <c r="B49" s="87" t="s">
        <v>33</v>
      </c>
      <c r="C49" s="87"/>
      <c r="D49" s="16"/>
    </row>
    <row r="50" spans="1:4" x14ac:dyDescent="0.35">
      <c r="B50" s="88" t="s">
        <v>28</v>
      </c>
      <c r="C50" s="88"/>
      <c r="D50" s="4"/>
    </row>
    <row r="51" spans="1:4" x14ac:dyDescent="0.35">
      <c r="D51" s="4"/>
    </row>
    <row r="52" spans="1:4" ht="20.5" customHeight="1" x14ac:dyDescent="0.35">
      <c r="A52" s="13" t="s">
        <v>34</v>
      </c>
      <c r="B52" s="85" t="s">
        <v>35</v>
      </c>
      <c r="C52" s="85"/>
      <c r="D52" s="14"/>
    </row>
    <row r="53" spans="1:4" x14ac:dyDescent="0.35">
      <c r="D53" s="4"/>
    </row>
    <row r="54" spans="1:4" ht="30.5" customHeight="1" x14ac:dyDescent="0.35">
      <c r="A54" s="13" t="s">
        <v>36</v>
      </c>
      <c r="B54" s="89" t="s">
        <v>37</v>
      </c>
      <c r="C54" s="90"/>
      <c r="D54" s="14"/>
    </row>
    <row r="55" spans="1:4" x14ac:dyDescent="0.35">
      <c r="D55" s="4"/>
    </row>
    <row r="56" spans="1:4" ht="20.5" customHeight="1" x14ac:dyDescent="0.35">
      <c r="A56" s="13" t="s">
        <v>38</v>
      </c>
      <c r="B56" s="85" t="s">
        <v>39</v>
      </c>
      <c r="C56" s="85"/>
      <c r="D56" s="20"/>
    </row>
    <row r="57" spans="1:4" x14ac:dyDescent="0.35">
      <c r="D57" s="4"/>
    </row>
    <row r="58" spans="1:4" ht="20.5" customHeight="1" x14ac:dyDescent="0.35">
      <c r="A58" s="13" t="s">
        <v>40</v>
      </c>
      <c r="B58" s="85" t="s">
        <v>41</v>
      </c>
      <c r="C58" s="85"/>
      <c r="D58" s="14"/>
    </row>
    <row r="59" spans="1:4" x14ac:dyDescent="0.35">
      <c r="A59" s="1"/>
      <c r="D59" s="4"/>
    </row>
    <row r="60" spans="1:4" ht="20.5" customHeight="1" x14ac:dyDescent="0.35">
      <c r="A60" s="13" t="s">
        <v>42</v>
      </c>
      <c r="B60" s="85" t="s">
        <v>43</v>
      </c>
      <c r="C60" s="85"/>
      <c r="D60" s="14"/>
    </row>
    <row r="61" spans="1:4" x14ac:dyDescent="0.35">
      <c r="B61" t="s">
        <v>28</v>
      </c>
      <c r="D61" s="4"/>
    </row>
    <row r="62" spans="1:4" x14ac:dyDescent="0.35">
      <c r="D62" s="4"/>
    </row>
    <row r="63" spans="1:4" ht="20.5" customHeight="1" x14ac:dyDescent="0.35">
      <c r="A63" s="13" t="s">
        <v>44</v>
      </c>
      <c r="B63" s="85" t="s">
        <v>45</v>
      </c>
      <c r="C63" s="85"/>
      <c r="D63" s="14"/>
    </row>
    <row r="64" spans="1:4" x14ac:dyDescent="0.35">
      <c r="D64" s="4"/>
    </row>
    <row r="65" spans="1:4" ht="20.5" customHeight="1" x14ac:dyDescent="0.35">
      <c r="A65" s="13" t="s">
        <v>46</v>
      </c>
      <c r="B65" s="85" t="s">
        <v>47</v>
      </c>
      <c r="C65" s="85"/>
      <c r="D65" s="14"/>
    </row>
    <row r="66" spans="1:4" x14ac:dyDescent="0.35">
      <c r="B66" t="s">
        <v>28</v>
      </c>
      <c r="D66" s="4"/>
    </row>
    <row r="67" spans="1:4" x14ac:dyDescent="0.35">
      <c r="D67" s="4"/>
    </row>
    <row r="68" spans="1:4" ht="21" customHeight="1" x14ac:dyDescent="0.35">
      <c r="A68" s="13" t="s">
        <v>48</v>
      </c>
      <c r="B68" s="85" t="s">
        <v>49</v>
      </c>
      <c r="C68" s="85"/>
      <c r="D68" s="19">
        <f>D49+D52+D54+D56+D58+D60+D63+D65</f>
        <v>0</v>
      </c>
    </row>
    <row r="69" spans="1:4" x14ac:dyDescent="0.35">
      <c r="D69" s="4"/>
    </row>
    <row r="70" spans="1:4" ht="20.5" customHeight="1" x14ac:dyDescent="0.35">
      <c r="A70" s="13" t="s">
        <v>50</v>
      </c>
      <c r="B70" s="85" t="s">
        <v>51</v>
      </c>
      <c r="C70" s="85"/>
      <c r="D70" s="14"/>
    </row>
    <row r="71" spans="1:4" x14ac:dyDescent="0.35">
      <c r="D71" s="4"/>
    </row>
    <row r="72" spans="1:4" x14ac:dyDescent="0.35">
      <c r="D72" s="4"/>
    </row>
    <row r="73" spans="1:4" x14ac:dyDescent="0.35">
      <c r="A73" s="2" t="s">
        <v>29</v>
      </c>
      <c r="B73" s="2"/>
      <c r="D73" s="3">
        <v>1000</v>
      </c>
    </row>
    <row r="74" spans="1:4" x14ac:dyDescent="0.35">
      <c r="A74" t="s">
        <v>30</v>
      </c>
    </row>
    <row r="75" spans="1:4" ht="15" thickBot="1" x14ac:dyDescent="0.4"/>
    <row r="76" spans="1:4" ht="29.5" customHeight="1" thickBot="1" x14ac:dyDescent="0.4">
      <c r="A76" s="95" t="s">
        <v>62</v>
      </c>
      <c r="B76" s="97" t="s">
        <v>27</v>
      </c>
      <c r="C76" s="25" t="s">
        <v>53</v>
      </c>
      <c r="D76" s="12" t="s">
        <v>52</v>
      </c>
    </row>
    <row r="77" spans="1:4" x14ac:dyDescent="0.35">
      <c r="A77" s="96"/>
      <c r="B77" s="94"/>
      <c r="C77" s="11" t="s">
        <v>54</v>
      </c>
      <c r="D77" s="11" t="s">
        <v>55</v>
      </c>
    </row>
    <row r="78" spans="1:4" ht="29" x14ac:dyDescent="0.35">
      <c r="A78" s="7" t="s">
        <v>56</v>
      </c>
      <c r="B78" s="8" t="s">
        <v>57</v>
      </c>
      <c r="C78" s="6"/>
      <c r="D78" s="6"/>
    </row>
    <row r="79" spans="1:4" ht="29" x14ac:dyDescent="0.35">
      <c r="A79" s="9" t="s">
        <v>58</v>
      </c>
      <c r="B79" s="8" t="s">
        <v>59</v>
      </c>
      <c r="C79" s="6"/>
      <c r="D79" s="10"/>
    </row>
    <row r="80" spans="1:4" ht="22.5" customHeight="1" x14ac:dyDescent="0.35">
      <c r="A80" s="7" t="s">
        <v>60</v>
      </c>
      <c r="B80" s="6" t="s">
        <v>61</v>
      </c>
      <c r="C80" s="6"/>
      <c r="D80" s="10"/>
    </row>
    <row r="81" spans="1:4" ht="25.5" customHeight="1" x14ac:dyDescent="0.35">
      <c r="A81" s="7" t="s">
        <v>64</v>
      </c>
      <c r="B81" s="6" t="s">
        <v>65</v>
      </c>
      <c r="C81" s="18"/>
      <c r="D81" s="6"/>
    </row>
    <row r="82" spans="1:4" x14ac:dyDescent="0.35">
      <c r="A82" t="s">
        <v>28</v>
      </c>
    </row>
    <row r="84" spans="1:4" x14ac:dyDescent="0.35">
      <c r="A84" s="80" t="s">
        <v>413</v>
      </c>
    </row>
    <row r="85" spans="1:4" x14ac:dyDescent="0.35">
      <c r="A85" s="80" t="s">
        <v>414</v>
      </c>
    </row>
    <row r="86" spans="1:4" x14ac:dyDescent="0.35">
      <c r="A86" s="80"/>
      <c r="C86" s="82">
        <v>1000</v>
      </c>
    </row>
    <row r="87" spans="1:4" x14ac:dyDescent="0.35">
      <c r="A87" s="91" t="s">
        <v>62</v>
      </c>
      <c r="B87" s="93" t="s">
        <v>27</v>
      </c>
      <c r="C87" s="93" t="s">
        <v>421</v>
      </c>
    </row>
    <row r="88" spans="1:4" x14ac:dyDescent="0.35">
      <c r="A88" s="92"/>
      <c r="B88" s="94"/>
      <c r="C88" s="94"/>
    </row>
    <row r="89" spans="1:4" ht="58" x14ac:dyDescent="0.35">
      <c r="A89" s="7" t="s">
        <v>415</v>
      </c>
      <c r="B89" s="8" t="s">
        <v>418</v>
      </c>
      <c r="C89" s="6"/>
    </row>
    <row r="90" spans="1:4" ht="58" x14ac:dyDescent="0.35">
      <c r="A90" s="9" t="s">
        <v>416</v>
      </c>
      <c r="B90" s="8" t="s">
        <v>419</v>
      </c>
      <c r="C90" s="6"/>
    </row>
    <row r="91" spans="1:4" x14ac:dyDescent="0.35">
      <c r="A91" s="7" t="s">
        <v>417</v>
      </c>
      <c r="B91" s="81" t="s">
        <v>420</v>
      </c>
      <c r="C91" s="10"/>
    </row>
  </sheetData>
  <mergeCells count="45">
    <mergeCell ref="A87:A88"/>
    <mergeCell ref="B87:B88"/>
    <mergeCell ref="C87:C88"/>
    <mergeCell ref="B63:C63"/>
    <mergeCell ref="B65:C65"/>
    <mergeCell ref="B68:C68"/>
    <mergeCell ref="B70:C70"/>
    <mergeCell ref="A76:A77"/>
    <mergeCell ref="B76:B77"/>
    <mergeCell ref="B60:C60"/>
    <mergeCell ref="A40:D40"/>
    <mergeCell ref="A42:D42"/>
    <mergeCell ref="A43:D43"/>
    <mergeCell ref="A44:D44"/>
    <mergeCell ref="B48:C48"/>
    <mergeCell ref="B49:C49"/>
    <mergeCell ref="B50:C50"/>
    <mergeCell ref="B52:C52"/>
    <mergeCell ref="B54:C54"/>
    <mergeCell ref="B56:C56"/>
    <mergeCell ref="B58:C58"/>
    <mergeCell ref="A39:D39"/>
    <mergeCell ref="A25:D25"/>
    <mergeCell ref="A26:D26"/>
    <mergeCell ref="A27:D27"/>
    <mergeCell ref="A28:D28"/>
    <mergeCell ref="A29:D29"/>
    <mergeCell ref="A31:D31"/>
    <mergeCell ref="A32:D32"/>
    <mergeCell ref="A33:D33"/>
    <mergeCell ref="A35:D35"/>
    <mergeCell ref="A36:D36"/>
    <mergeCell ref="A38:D38"/>
    <mergeCell ref="A24:D24"/>
    <mergeCell ref="A1:D1"/>
    <mergeCell ref="A2:D2"/>
    <mergeCell ref="A5:D5"/>
    <mergeCell ref="A6:D6"/>
    <mergeCell ref="A7:D7"/>
    <mergeCell ref="A9:D9"/>
    <mergeCell ref="A10:D10"/>
    <mergeCell ref="A12:D12"/>
    <mergeCell ref="A13:D13"/>
    <mergeCell ref="A19:D19"/>
    <mergeCell ref="A20:D20"/>
  </mergeCells>
  <pageMargins left="0.7" right="0.7" top="0.75" bottom="0.75" header="0.3" footer="0.3"/>
  <pageSetup paperSize="9" scale="76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D569-BB99-4E3C-819B-61137FD35403}">
  <sheetPr>
    <pageSetUpPr fitToPage="1"/>
  </sheetPr>
  <dimension ref="A1:D91"/>
  <sheetViews>
    <sheetView topLeftCell="A97" zoomScaleNormal="100" workbookViewId="0">
      <selection activeCell="A84" sqref="A84:D91"/>
    </sheetView>
  </sheetViews>
  <sheetFormatPr defaultRowHeight="14.5" x14ac:dyDescent="0.35"/>
  <cols>
    <col min="1" max="1" width="10.6328125" customWidth="1"/>
    <col min="2" max="2" width="54.26953125" customWidth="1"/>
    <col min="3" max="3" width="26.36328125" customWidth="1"/>
    <col min="4" max="4" width="23" customWidth="1"/>
  </cols>
  <sheetData>
    <row r="1" spans="1:4" x14ac:dyDescent="0.35">
      <c r="A1" s="84" t="s">
        <v>0</v>
      </c>
      <c r="B1" s="84"/>
      <c r="C1" s="84"/>
      <c r="D1" s="84"/>
    </row>
    <row r="2" spans="1:4" x14ac:dyDescent="0.35">
      <c r="A2" s="84" t="s">
        <v>410</v>
      </c>
      <c r="B2" s="84"/>
      <c r="C2" s="84"/>
      <c r="D2" s="84"/>
    </row>
    <row r="3" spans="1:4" x14ac:dyDescent="0.35">
      <c r="A3" s="26"/>
      <c r="B3" s="26"/>
      <c r="C3" s="26"/>
      <c r="D3" s="26"/>
    </row>
    <row r="4" spans="1:4" s="22" customFormat="1" ht="13" x14ac:dyDescent="0.3">
      <c r="A4" s="22" t="s">
        <v>1</v>
      </c>
    </row>
    <row r="5" spans="1:4" s="22" customFormat="1" ht="13" x14ac:dyDescent="0.3">
      <c r="A5" s="83" t="s">
        <v>2</v>
      </c>
      <c r="B5" s="83"/>
      <c r="C5" s="83"/>
      <c r="D5" s="83"/>
    </row>
    <row r="6" spans="1:4" s="22" customFormat="1" ht="13" x14ac:dyDescent="0.3">
      <c r="A6" s="83" t="s">
        <v>3</v>
      </c>
      <c r="B6" s="83"/>
      <c r="C6" s="83"/>
      <c r="D6" s="83"/>
    </row>
    <row r="7" spans="1:4" s="22" customFormat="1" ht="13" x14ac:dyDescent="0.3">
      <c r="A7" s="83" t="s">
        <v>4</v>
      </c>
      <c r="B7" s="83"/>
      <c r="C7" s="83"/>
      <c r="D7" s="83"/>
    </row>
    <row r="8" spans="1:4" s="22" customFormat="1" ht="13" x14ac:dyDescent="0.3"/>
    <row r="9" spans="1:4" s="22" customFormat="1" ht="13" x14ac:dyDescent="0.3">
      <c r="A9" s="83" t="s">
        <v>5</v>
      </c>
      <c r="B9" s="83"/>
      <c r="C9" s="83"/>
      <c r="D9" s="83"/>
    </row>
    <row r="10" spans="1:4" s="22" customFormat="1" ht="13" x14ac:dyDescent="0.3">
      <c r="A10" s="83" t="s">
        <v>6</v>
      </c>
      <c r="B10" s="83"/>
      <c r="C10" s="83"/>
      <c r="D10" s="83"/>
    </row>
    <row r="11" spans="1:4" s="22" customFormat="1" ht="13" x14ac:dyDescent="0.3"/>
    <row r="12" spans="1:4" s="22" customFormat="1" ht="13" x14ac:dyDescent="0.3">
      <c r="A12" s="83" t="s">
        <v>7</v>
      </c>
      <c r="B12" s="83"/>
      <c r="C12" s="83"/>
      <c r="D12" s="83"/>
    </row>
    <row r="13" spans="1:4" s="22" customFormat="1" ht="13" x14ac:dyDescent="0.3">
      <c r="A13" s="83" t="s">
        <v>8</v>
      </c>
      <c r="B13" s="83"/>
      <c r="C13" s="83"/>
      <c r="D13" s="83"/>
    </row>
    <row r="14" spans="1:4" s="22" customFormat="1" ht="13" x14ac:dyDescent="0.3"/>
    <row r="15" spans="1:4" s="22" customFormat="1" ht="13" x14ac:dyDescent="0.3">
      <c r="A15" s="22" t="s">
        <v>67</v>
      </c>
      <c r="B15" s="24"/>
      <c r="C15" s="22" t="s">
        <v>66</v>
      </c>
    </row>
    <row r="16" spans="1:4" s="22" customFormat="1" ht="13" x14ac:dyDescent="0.3">
      <c r="A16" s="22" t="s">
        <v>69</v>
      </c>
      <c r="B16" s="24"/>
      <c r="C16" s="22" t="s">
        <v>68</v>
      </c>
    </row>
    <row r="17" spans="1:4" s="22" customFormat="1" ht="13" x14ac:dyDescent="0.3"/>
    <row r="18" spans="1:4" s="22" customFormat="1" ht="13" x14ac:dyDescent="0.3"/>
    <row r="19" spans="1:4" s="22" customFormat="1" ht="13" x14ac:dyDescent="0.3">
      <c r="A19" s="83" t="s">
        <v>9</v>
      </c>
      <c r="B19" s="83"/>
      <c r="C19" s="83"/>
      <c r="D19" s="83"/>
    </row>
    <row r="20" spans="1:4" s="22" customFormat="1" ht="13" x14ac:dyDescent="0.3">
      <c r="A20" s="83" t="s">
        <v>10</v>
      </c>
      <c r="B20" s="83"/>
      <c r="C20" s="83"/>
      <c r="D20" s="83"/>
    </row>
    <row r="21" spans="1:4" s="22" customFormat="1" ht="13" x14ac:dyDescent="0.3"/>
    <row r="22" spans="1:4" s="22" customFormat="1" ht="13" x14ac:dyDescent="0.3">
      <c r="A22" s="23" t="s">
        <v>11</v>
      </c>
    </row>
    <row r="23" spans="1:4" s="22" customFormat="1" ht="13" x14ac:dyDescent="0.3"/>
    <row r="24" spans="1:4" s="22" customFormat="1" ht="13" x14ac:dyDescent="0.3">
      <c r="A24" s="83" t="s">
        <v>70</v>
      </c>
      <c r="B24" s="83"/>
      <c r="C24" s="83"/>
      <c r="D24" s="83"/>
    </row>
    <row r="25" spans="1:4" s="22" customFormat="1" ht="13" x14ac:dyDescent="0.3">
      <c r="A25" s="83" t="s">
        <v>12</v>
      </c>
      <c r="B25" s="83"/>
      <c r="C25" s="83"/>
      <c r="D25" s="83"/>
    </row>
    <row r="26" spans="1:4" s="22" customFormat="1" ht="13" x14ac:dyDescent="0.3">
      <c r="A26" s="83" t="s">
        <v>71</v>
      </c>
      <c r="B26" s="83"/>
      <c r="C26" s="83"/>
      <c r="D26" s="83"/>
    </row>
    <row r="27" spans="1:4" s="22" customFormat="1" ht="13" x14ac:dyDescent="0.3">
      <c r="A27" s="83" t="s">
        <v>13</v>
      </c>
      <c r="B27" s="83"/>
      <c r="C27" s="83"/>
      <c r="D27" s="83"/>
    </row>
    <row r="28" spans="1:4" s="22" customFormat="1" ht="13" x14ac:dyDescent="0.3">
      <c r="A28" s="83" t="s">
        <v>72</v>
      </c>
      <c r="B28" s="83"/>
      <c r="C28" s="83"/>
      <c r="D28" s="83"/>
    </row>
    <row r="29" spans="1:4" s="22" customFormat="1" ht="13" x14ac:dyDescent="0.3">
      <c r="A29" s="83" t="s">
        <v>14</v>
      </c>
      <c r="B29" s="83"/>
      <c r="C29" s="83"/>
      <c r="D29" s="83"/>
    </row>
    <row r="30" spans="1:4" s="22" customFormat="1" ht="13" x14ac:dyDescent="0.3"/>
    <row r="31" spans="1:4" s="22" customFormat="1" ht="13" x14ac:dyDescent="0.3">
      <c r="A31" s="83" t="s">
        <v>15</v>
      </c>
      <c r="B31" s="83"/>
      <c r="C31" s="83"/>
      <c r="D31" s="83"/>
    </row>
    <row r="32" spans="1:4" s="22" customFormat="1" ht="13" x14ac:dyDescent="0.3">
      <c r="A32" s="83" t="s">
        <v>16</v>
      </c>
      <c r="B32" s="83"/>
      <c r="C32" s="83"/>
      <c r="D32" s="83"/>
    </row>
    <row r="33" spans="1:4" s="22" customFormat="1" ht="13" x14ac:dyDescent="0.3">
      <c r="A33" s="83" t="s">
        <v>17</v>
      </c>
      <c r="B33" s="83"/>
      <c r="C33" s="83"/>
      <c r="D33" s="83"/>
    </row>
    <row r="34" spans="1:4" s="22" customFormat="1" ht="13" x14ac:dyDescent="0.3"/>
    <row r="35" spans="1:4" s="22" customFormat="1" ht="13" x14ac:dyDescent="0.3">
      <c r="A35" s="83" t="s">
        <v>18</v>
      </c>
      <c r="B35" s="83"/>
      <c r="C35" s="83"/>
      <c r="D35" s="83"/>
    </row>
    <row r="36" spans="1:4" s="22" customFormat="1" ht="13" x14ac:dyDescent="0.3">
      <c r="A36" s="83" t="s">
        <v>19</v>
      </c>
      <c r="B36" s="83"/>
      <c r="C36" s="83"/>
      <c r="D36" s="83"/>
    </row>
    <row r="37" spans="1:4" s="22" customFormat="1" ht="13" x14ac:dyDescent="0.3"/>
    <row r="38" spans="1:4" s="22" customFormat="1" ht="13" x14ac:dyDescent="0.3">
      <c r="A38" s="83" t="s">
        <v>20</v>
      </c>
      <c r="B38" s="83"/>
      <c r="C38" s="83"/>
      <c r="D38" s="83"/>
    </row>
    <row r="39" spans="1:4" s="22" customFormat="1" ht="13" x14ac:dyDescent="0.3">
      <c r="A39" s="83" t="s">
        <v>21</v>
      </c>
      <c r="B39" s="83"/>
      <c r="C39" s="83"/>
      <c r="D39" s="83"/>
    </row>
    <row r="40" spans="1:4" s="22" customFormat="1" ht="13" x14ac:dyDescent="0.3">
      <c r="A40" s="83" t="s">
        <v>22</v>
      </c>
      <c r="B40" s="83"/>
      <c r="C40" s="83"/>
      <c r="D40" s="83"/>
    </row>
    <row r="41" spans="1:4" s="22" customFormat="1" ht="13" x14ac:dyDescent="0.3"/>
    <row r="42" spans="1:4" s="22" customFormat="1" ht="13" x14ac:dyDescent="0.3">
      <c r="A42" s="83" t="s">
        <v>23</v>
      </c>
      <c r="B42" s="83"/>
      <c r="C42" s="83"/>
      <c r="D42" s="83"/>
    </row>
    <row r="43" spans="1:4" s="22" customFormat="1" ht="13" x14ac:dyDescent="0.3">
      <c r="A43" s="83" t="s">
        <v>24</v>
      </c>
      <c r="B43" s="83"/>
      <c r="C43" s="83"/>
      <c r="D43" s="83"/>
    </row>
    <row r="44" spans="1:4" s="22" customFormat="1" ht="13" x14ac:dyDescent="0.3">
      <c r="A44" s="83" t="s">
        <v>25</v>
      </c>
      <c r="B44" s="83"/>
      <c r="C44" s="83"/>
      <c r="D44" s="83"/>
    </row>
    <row r="46" spans="1:4" ht="15.5" x14ac:dyDescent="0.35">
      <c r="A46" s="5" t="s">
        <v>26</v>
      </c>
      <c r="B46" s="5"/>
    </row>
    <row r="47" spans="1:4" ht="15" thickBot="1" x14ac:dyDescent="0.4"/>
    <row r="48" spans="1:4" ht="107.5" customHeight="1" thickBot="1" x14ac:dyDescent="0.4">
      <c r="A48" s="17" t="s">
        <v>63</v>
      </c>
      <c r="B48" s="86" t="s">
        <v>27</v>
      </c>
      <c r="C48" s="86"/>
      <c r="D48" s="21" t="s">
        <v>31</v>
      </c>
    </row>
    <row r="49" spans="1:4" ht="20.5" customHeight="1" x14ac:dyDescent="0.35">
      <c r="A49" s="15" t="s">
        <v>32</v>
      </c>
      <c r="B49" s="87" t="s">
        <v>33</v>
      </c>
      <c r="C49" s="87"/>
      <c r="D49" s="16"/>
    </row>
    <row r="50" spans="1:4" x14ac:dyDescent="0.35">
      <c r="B50" s="88" t="s">
        <v>28</v>
      </c>
      <c r="C50" s="88"/>
      <c r="D50" s="4"/>
    </row>
    <row r="51" spans="1:4" x14ac:dyDescent="0.35">
      <c r="D51" s="4"/>
    </row>
    <row r="52" spans="1:4" ht="20.5" customHeight="1" x14ac:dyDescent="0.35">
      <c r="A52" s="13" t="s">
        <v>34</v>
      </c>
      <c r="B52" s="85" t="s">
        <v>35</v>
      </c>
      <c r="C52" s="85"/>
      <c r="D52" s="14"/>
    </row>
    <row r="53" spans="1:4" x14ac:dyDescent="0.35">
      <c r="D53" s="4"/>
    </row>
    <row r="54" spans="1:4" ht="30.5" customHeight="1" x14ac:dyDescent="0.35">
      <c r="A54" s="13" t="s">
        <v>36</v>
      </c>
      <c r="B54" s="89" t="s">
        <v>37</v>
      </c>
      <c r="C54" s="90"/>
      <c r="D54" s="14"/>
    </row>
    <row r="55" spans="1:4" x14ac:dyDescent="0.35">
      <c r="D55" s="4"/>
    </row>
    <row r="56" spans="1:4" ht="20.5" customHeight="1" x14ac:dyDescent="0.35">
      <c r="A56" s="13" t="s">
        <v>38</v>
      </c>
      <c r="B56" s="85" t="s">
        <v>39</v>
      </c>
      <c r="C56" s="85"/>
      <c r="D56" s="20"/>
    </row>
    <row r="57" spans="1:4" x14ac:dyDescent="0.35">
      <c r="D57" s="4"/>
    </row>
    <row r="58" spans="1:4" ht="20.5" customHeight="1" x14ac:dyDescent="0.35">
      <c r="A58" s="13" t="s">
        <v>40</v>
      </c>
      <c r="B58" s="85" t="s">
        <v>41</v>
      </c>
      <c r="C58" s="85"/>
      <c r="D58" s="14"/>
    </row>
    <row r="59" spans="1:4" x14ac:dyDescent="0.35">
      <c r="A59" s="1"/>
      <c r="D59" s="4"/>
    </row>
    <row r="60" spans="1:4" ht="20.5" customHeight="1" x14ac:dyDescent="0.35">
      <c r="A60" s="13" t="s">
        <v>42</v>
      </c>
      <c r="B60" s="85" t="s">
        <v>43</v>
      </c>
      <c r="C60" s="85"/>
      <c r="D60" s="14"/>
    </row>
    <row r="61" spans="1:4" x14ac:dyDescent="0.35">
      <c r="B61" t="s">
        <v>28</v>
      </c>
      <c r="D61" s="4"/>
    </row>
    <row r="62" spans="1:4" x14ac:dyDescent="0.35">
      <c r="D62" s="4"/>
    </row>
    <row r="63" spans="1:4" ht="20.5" customHeight="1" x14ac:dyDescent="0.35">
      <c r="A63" s="13" t="s">
        <v>44</v>
      </c>
      <c r="B63" s="85" t="s">
        <v>45</v>
      </c>
      <c r="C63" s="85"/>
      <c r="D63" s="14"/>
    </row>
    <row r="64" spans="1:4" x14ac:dyDescent="0.35">
      <c r="D64" s="4"/>
    </row>
    <row r="65" spans="1:4" ht="20.5" customHeight="1" x14ac:dyDescent="0.35">
      <c r="A65" s="13" t="s">
        <v>46</v>
      </c>
      <c r="B65" s="85" t="s">
        <v>47</v>
      </c>
      <c r="C65" s="85"/>
      <c r="D65" s="14"/>
    </row>
    <row r="66" spans="1:4" x14ac:dyDescent="0.35">
      <c r="B66" t="s">
        <v>28</v>
      </c>
      <c r="D66" s="4"/>
    </row>
    <row r="67" spans="1:4" x14ac:dyDescent="0.35">
      <c r="D67" s="4"/>
    </row>
    <row r="68" spans="1:4" ht="21" customHeight="1" x14ac:dyDescent="0.35">
      <c r="A68" s="13" t="s">
        <v>48</v>
      </c>
      <c r="B68" s="85" t="s">
        <v>49</v>
      </c>
      <c r="C68" s="85"/>
      <c r="D68" s="19">
        <f>D49+D52+D54+D56+D58+D60+D63+D65</f>
        <v>0</v>
      </c>
    </row>
    <row r="69" spans="1:4" x14ac:dyDescent="0.35">
      <c r="D69" s="4"/>
    </row>
    <row r="70" spans="1:4" ht="20.5" customHeight="1" x14ac:dyDescent="0.35">
      <c r="A70" s="13" t="s">
        <v>50</v>
      </c>
      <c r="B70" s="85" t="s">
        <v>51</v>
      </c>
      <c r="C70" s="85"/>
      <c r="D70" s="14"/>
    </row>
    <row r="71" spans="1:4" x14ac:dyDescent="0.35">
      <c r="D71" s="4"/>
    </row>
    <row r="72" spans="1:4" x14ac:dyDescent="0.35">
      <c r="D72" s="4"/>
    </row>
    <row r="73" spans="1:4" x14ac:dyDescent="0.35">
      <c r="A73" s="2" t="s">
        <v>29</v>
      </c>
      <c r="B73" s="2"/>
      <c r="D73" s="3">
        <v>1000</v>
      </c>
    </row>
    <row r="74" spans="1:4" x14ac:dyDescent="0.35">
      <c r="A74" t="s">
        <v>30</v>
      </c>
    </row>
    <row r="75" spans="1:4" ht="15" thickBot="1" x14ac:dyDescent="0.4"/>
    <row r="76" spans="1:4" ht="29.5" customHeight="1" thickBot="1" x14ac:dyDescent="0.4">
      <c r="A76" s="95" t="s">
        <v>62</v>
      </c>
      <c r="B76" s="97" t="s">
        <v>27</v>
      </c>
      <c r="C76" s="25" t="s">
        <v>53</v>
      </c>
      <c r="D76" s="12" t="s">
        <v>52</v>
      </c>
    </row>
    <row r="77" spans="1:4" x14ac:dyDescent="0.35">
      <c r="A77" s="96"/>
      <c r="B77" s="94"/>
      <c r="C77" s="11" t="s">
        <v>54</v>
      </c>
      <c r="D77" s="11" t="s">
        <v>55</v>
      </c>
    </row>
    <row r="78" spans="1:4" ht="29" x14ac:dyDescent="0.35">
      <c r="A78" s="7" t="s">
        <v>56</v>
      </c>
      <c r="B78" s="8" t="s">
        <v>57</v>
      </c>
      <c r="C78" s="6"/>
      <c r="D78" s="6"/>
    </row>
    <row r="79" spans="1:4" ht="29" x14ac:dyDescent="0.35">
      <c r="A79" s="9" t="s">
        <v>58</v>
      </c>
      <c r="B79" s="8" t="s">
        <v>59</v>
      </c>
      <c r="C79" s="6"/>
      <c r="D79" s="10"/>
    </row>
    <row r="80" spans="1:4" ht="22.5" customHeight="1" x14ac:dyDescent="0.35">
      <c r="A80" s="7" t="s">
        <v>60</v>
      </c>
      <c r="B80" s="6" t="s">
        <v>61</v>
      </c>
      <c r="C80" s="6"/>
      <c r="D80" s="10"/>
    </row>
    <row r="81" spans="1:4" ht="25.5" customHeight="1" x14ac:dyDescent="0.35">
      <c r="A81" s="7" t="s">
        <v>64</v>
      </c>
      <c r="B81" s="6" t="s">
        <v>65</v>
      </c>
      <c r="C81" s="19"/>
      <c r="D81" s="6"/>
    </row>
    <row r="82" spans="1:4" x14ac:dyDescent="0.35">
      <c r="A82" t="s">
        <v>28</v>
      </c>
    </row>
    <row r="84" spans="1:4" x14ac:dyDescent="0.35">
      <c r="A84" s="80" t="s">
        <v>413</v>
      </c>
    </row>
    <row r="85" spans="1:4" x14ac:dyDescent="0.35">
      <c r="A85" s="80" t="s">
        <v>414</v>
      </c>
    </row>
    <row r="86" spans="1:4" x14ac:dyDescent="0.35">
      <c r="A86" s="80"/>
      <c r="C86" s="82">
        <v>1000</v>
      </c>
    </row>
    <row r="87" spans="1:4" x14ac:dyDescent="0.35">
      <c r="A87" s="91" t="s">
        <v>62</v>
      </c>
      <c r="B87" s="93" t="s">
        <v>27</v>
      </c>
      <c r="C87" s="93" t="s">
        <v>421</v>
      </c>
    </row>
    <row r="88" spans="1:4" x14ac:dyDescent="0.35">
      <c r="A88" s="92"/>
      <c r="B88" s="94"/>
      <c r="C88" s="94"/>
    </row>
    <row r="89" spans="1:4" ht="58" x14ac:dyDescent="0.35">
      <c r="A89" s="7" t="s">
        <v>415</v>
      </c>
      <c r="B89" s="8" t="s">
        <v>418</v>
      </c>
      <c r="C89" s="6"/>
    </row>
    <row r="90" spans="1:4" ht="58" x14ac:dyDescent="0.35">
      <c r="A90" s="9" t="s">
        <v>416</v>
      </c>
      <c r="B90" s="8" t="s">
        <v>419</v>
      </c>
      <c r="C90" s="6"/>
    </row>
    <row r="91" spans="1:4" x14ac:dyDescent="0.35">
      <c r="A91" s="7" t="s">
        <v>417</v>
      </c>
      <c r="B91" s="81" t="s">
        <v>420</v>
      </c>
      <c r="C91" s="10"/>
    </row>
  </sheetData>
  <mergeCells count="45">
    <mergeCell ref="A87:A88"/>
    <mergeCell ref="B87:B88"/>
    <mergeCell ref="C87:C88"/>
    <mergeCell ref="B63:C63"/>
    <mergeCell ref="B65:C65"/>
    <mergeCell ref="B68:C68"/>
    <mergeCell ref="B70:C70"/>
    <mergeCell ref="A76:A77"/>
    <mergeCell ref="B76:B77"/>
    <mergeCell ref="B60:C60"/>
    <mergeCell ref="A40:D40"/>
    <mergeCell ref="A42:D42"/>
    <mergeCell ref="A43:D43"/>
    <mergeCell ref="A44:D44"/>
    <mergeCell ref="B48:C48"/>
    <mergeCell ref="B49:C49"/>
    <mergeCell ref="B50:C50"/>
    <mergeCell ref="B52:C52"/>
    <mergeCell ref="B54:C54"/>
    <mergeCell ref="B56:C56"/>
    <mergeCell ref="B58:C58"/>
    <mergeCell ref="A39:D39"/>
    <mergeCell ref="A25:D25"/>
    <mergeCell ref="A26:D26"/>
    <mergeCell ref="A27:D27"/>
    <mergeCell ref="A28:D28"/>
    <mergeCell ref="A29:D29"/>
    <mergeCell ref="A31:D31"/>
    <mergeCell ref="A32:D32"/>
    <mergeCell ref="A33:D33"/>
    <mergeCell ref="A35:D35"/>
    <mergeCell ref="A36:D36"/>
    <mergeCell ref="A38:D38"/>
    <mergeCell ref="A24:D24"/>
    <mergeCell ref="A1:D1"/>
    <mergeCell ref="A2:D2"/>
    <mergeCell ref="A5:D5"/>
    <mergeCell ref="A6:D6"/>
    <mergeCell ref="A7:D7"/>
    <mergeCell ref="A9:D9"/>
    <mergeCell ref="A10:D10"/>
    <mergeCell ref="A12:D12"/>
    <mergeCell ref="A13:D13"/>
    <mergeCell ref="A19:D19"/>
    <mergeCell ref="A20:D20"/>
  </mergeCells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7D5A-25C1-4149-B338-36DFCB2DD616}">
  <dimension ref="A1:E71"/>
  <sheetViews>
    <sheetView topLeftCell="A44" workbookViewId="0">
      <selection activeCell="C15" sqref="C15"/>
    </sheetView>
  </sheetViews>
  <sheetFormatPr defaultRowHeight="14.5" x14ac:dyDescent="0.35"/>
  <cols>
    <col min="1" max="1" width="45.08984375" customWidth="1"/>
    <col min="2" max="2" width="9.08984375" style="27" customWidth="1"/>
    <col min="3" max="3" width="21" customWidth="1"/>
    <col min="4" max="4" width="17.6328125" customWidth="1"/>
    <col min="5" max="5" width="15.36328125" customWidth="1"/>
  </cols>
  <sheetData>
    <row r="1" spans="1:5" x14ac:dyDescent="0.35">
      <c r="A1" s="84" t="s">
        <v>411</v>
      </c>
      <c r="B1" s="84"/>
      <c r="C1" s="84"/>
      <c r="D1" s="84"/>
      <c r="E1" s="84"/>
    </row>
    <row r="2" spans="1:5" x14ac:dyDescent="0.35">
      <c r="A2" s="2" t="s">
        <v>73</v>
      </c>
    </row>
    <row r="4" spans="1:5" x14ac:dyDescent="0.35">
      <c r="E4" s="28">
        <v>1000</v>
      </c>
    </row>
    <row r="5" spans="1:5" x14ac:dyDescent="0.35">
      <c r="A5" s="112" t="s">
        <v>27</v>
      </c>
      <c r="B5" s="110" t="s">
        <v>75</v>
      </c>
      <c r="C5" s="45" t="s">
        <v>181</v>
      </c>
      <c r="D5" s="98" t="s">
        <v>74</v>
      </c>
      <c r="E5" s="98"/>
    </row>
    <row r="6" spans="1:5" ht="72.5" x14ac:dyDescent="0.35">
      <c r="A6" s="112"/>
      <c r="B6" s="110"/>
      <c r="C6" s="45" t="s">
        <v>182</v>
      </c>
      <c r="D6" s="29" t="s">
        <v>76</v>
      </c>
      <c r="E6" s="29" t="s">
        <v>77</v>
      </c>
    </row>
    <row r="7" spans="1:5" ht="15" thickBot="1" x14ac:dyDescent="0.4">
      <c r="A7" s="113"/>
      <c r="B7" s="111"/>
      <c r="C7" s="30" t="s">
        <v>54</v>
      </c>
      <c r="D7" s="31" t="s">
        <v>55</v>
      </c>
      <c r="E7" s="31" t="s">
        <v>78</v>
      </c>
    </row>
    <row r="8" spans="1:5" ht="15" thickTop="1" x14ac:dyDescent="0.35">
      <c r="A8" s="32" t="s">
        <v>79</v>
      </c>
      <c r="B8" s="33" t="s">
        <v>80</v>
      </c>
      <c r="C8" s="16">
        <f>'2026. I. negyedév'!D49+'2026. II. negyedév'!D49+'2026. III. negyedév'!D49+'2026. IV. negyedév'!D49</f>
        <v>0</v>
      </c>
      <c r="D8" s="32"/>
      <c r="E8" s="32"/>
    </row>
    <row r="9" spans="1:5" ht="29" x14ac:dyDescent="0.35">
      <c r="A9" s="8" t="s">
        <v>81</v>
      </c>
      <c r="B9" s="34" t="s">
        <v>82</v>
      </c>
      <c r="C9" s="14">
        <f>('2026. I. negyedév'!D52+'2026. II. negyedév'!D52+'2026. III. negyedév'!D52+'2026. IV. negyedév'!D52)</f>
        <v>0</v>
      </c>
      <c r="D9" s="6"/>
      <c r="E9" s="6"/>
    </row>
    <row r="10" spans="1:5" ht="29" x14ac:dyDescent="0.35">
      <c r="A10" s="8" t="s">
        <v>83</v>
      </c>
      <c r="B10" s="34" t="s">
        <v>84</v>
      </c>
      <c r="C10" s="14"/>
      <c r="D10" s="6"/>
      <c r="E10" s="6"/>
    </row>
    <row r="11" spans="1:5" x14ac:dyDescent="0.35">
      <c r="A11" s="6" t="s">
        <v>85</v>
      </c>
      <c r="B11" s="34" t="s">
        <v>86</v>
      </c>
      <c r="C11" s="14"/>
      <c r="D11" s="6"/>
      <c r="E11" s="6"/>
    </row>
    <row r="12" spans="1:5" x14ac:dyDescent="0.35">
      <c r="A12" s="6" t="s">
        <v>87</v>
      </c>
      <c r="B12" s="34" t="s">
        <v>88</v>
      </c>
      <c r="C12" s="6"/>
      <c r="D12" s="6"/>
      <c r="E12" s="6"/>
    </row>
    <row r="13" spans="1:5" ht="58" x14ac:dyDescent="0.35">
      <c r="A13" s="8" t="s">
        <v>89</v>
      </c>
      <c r="B13" s="34" t="s">
        <v>90</v>
      </c>
      <c r="C13" s="6"/>
      <c r="D13" s="6"/>
      <c r="E13" s="6"/>
    </row>
    <row r="14" spans="1:5" x14ac:dyDescent="0.35">
      <c r="A14" s="8" t="s">
        <v>91</v>
      </c>
      <c r="B14" s="34" t="s">
        <v>92</v>
      </c>
      <c r="C14" s="6"/>
      <c r="D14" s="6"/>
      <c r="E14" s="6"/>
    </row>
    <row r="15" spans="1:5" x14ac:dyDescent="0.35">
      <c r="A15" s="8" t="s">
        <v>93</v>
      </c>
      <c r="B15" s="34" t="s">
        <v>94</v>
      </c>
      <c r="C15" s="14">
        <f>(+'2026. I. negyedév'!D56+'2026. II. negyedév'!D56+'2026. III. negyedév'!D56+'2026. IV. negyedév'!D56)</f>
        <v>3031</v>
      </c>
      <c r="D15" s="43"/>
      <c r="E15" s="43"/>
    </row>
    <row r="16" spans="1:5" ht="29" x14ac:dyDescent="0.35">
      <c r="A16" s="8" t="s">
        <v>95</v>
      </c>
      <c r="B16" s="34" t="s">
        <v>96</v>
      </c>
      <c r="C16" s="14">
        <f>SUM(C17:C18)</f>
        <v>0</v>
      </c>
      <c r="D16" s="43"/>
      <c r="E16" s="43"/>
    </row>
    <row r="17" spans="1:5" x14ac:dyDescent="0.35">
      <c r="A17" s="8" t="s">
        <v>97</v>
      </c>
      <c r="B17" s="34" t="s">
        <v>98</v>
      </c>
      <c r="C17" s="14"/>
      <c r="D17" s="43"/>
      <c r="E17" s="43"/>
    </row>
    <row r="18" spans="1:5" ht="29" x14ac:dyDescent="0.35">
      <c r="A18" s="8" t="s">
        <v>99</v>
      </c>
      <c r="B18" s="34" t="s">
        <v>100</v>
      </c>
      <c r="C18" s="6"/>
      <c r="D18" s="43"/>
      <c r="E18" s="43"/>
    </row>
    <row r="19" spans="1:5" ht="43.5" x14ac:dyDescent="0.35">
      <c r="A19" s="8" t="s">
        <v>41</v>
      </c>
      <c r="B19" s="34" t="s">
        <v>101</v>
      </c>
      <c r="C19" s="14">
        <f>'2026. I. negyedév'!D58+'2026. II. negyedév'!D58+'2026. III. negyedév'!D58+'2026. IV. negyedév'!D58</f>
        <v>0</v>
      </c>
      <c r="D19" s="43"/>
      <c r="E19" s="43"/>
    </row>
    <row r="20" spans="1:5" x14ac:dyDescent="0.35">
      <c r="A20" s="8" t="s">
        <v>102</v>
      </c>
      <c r="B20" s="34" t="s">
        <v>103</v>
      </c>
      <c r="C20" s="14"/>
      <c r="D20" s="43"/>
      <c r="E20" s="43"/>
    </row>
    <row r="21" spans="1:5" x14ac:dyDescent="0.35">
      <c r="A21" s="8" t="s">
        <v>43</v>
      </c>
      <c r="B21" s="34" t="s">
        <v>104</v>
      </c>
      <c r="C21" s="6"/>
      <c r="D21" s="6"/>
      <c r="E21" s="6"/>
    </row>
    <row r="22" spans="1:5" x14ac:dyDescent="0.35">
      <c r="A22" s="8" t="s">
        <v>105</v>
      </c>
      <c r="B22" s="34" t="s">
        <v>106</v>
      </c>
      <c r="C22" s="6"/>
      <c r="D22" s="6"/>
      <c r="E22" s="6"/>
    </row>
    <row r="23" spans="1:5" x14ac:dyDescent="0.35">
      <c r="A23" s="8" t="s">
        <v>107</v>
      </c>
      <c r="B23" s="34" t="s">
        <v>108</v>
      </c>
      <c r="C23" s="6"/>
      <c r="D23" s="43"/>
      <c r="E23" s="43"/>
    </row>
    <row r="24" spans="1:5" x14ac:dyDescent="0.35">
      <c r="A24" s="8" t="s">
        <v>109</v>
      </c>
      <c r="B24" s="34" t="s">
        <v>110</v>
      </c>
      <c r="C24" s="43"/>
      <c r="D24" s="6"/>
      <c r="E24" s="6"/>
    </row>
    <row r="25" spans="1:5" ht="29" x14ac:dyDescent="0.35">
      <c r="A25" s="8" t="s">
        <v>111</v>
      </c>
      <c r="B25" s="34" t="s">
        <v>112</v>
      </c>
      <c r="C25" s="43"/>
      <c r="D25" s="6"/>
      <c r="E25" s="43"/>
    </row>
    <row r="26" spans="1:5" x14ac:dyDescent="0.35">
      <c r="A26" s="35" t="s">
        <v>113</v>
      </c>
      <c r="B26" s="34" t="s">
        <v>114</v>
      </c>
      <c r="C26" s="41">
        <f>C8+C9+C13+C15+C19+C21+C22+C23+C24</f>
        <v>3031</v>
      </c>
      <c r="D26" s="41">
        <f>D8+D9+D13+D15+D19+D21+D22+D23+D24</f>
        <v>0</v>
      </c>
      <c r="E26" s="41">
        <f>E8+E9+E13+E15+E19+E21+E22+E23+E24</f>
        <v>0</v>
      </c>
    </row>
    <row r="27" spans="1:5" ht="29" x14ac:dyDescent="0.35">
      <c r="A27" s="8" t="s">
        <v>115</v>
      </c>
      <c r="B27" s="34" t="s">
        <v>116</v>
      </c>
      <c r="C27" s="6"/>
      <c r="D27" s="6"/>
      <c r="E27" s="43"/>
    </row>
    <row r="29" spans="1:5" ht="28.75" customHeight="1" x14ac:dyDescent="0.35">
      <c r="A29" s="99" t="s">
        <v>117</v>
      </c>
      <c r="B29" s="99"/>
      <c r="C29" s="99"/>
      <c r="D29" s="99"/>
      <c r="E29" s="99"/>
    </row>
    <row r="31" spans="1:5" ht="43.5" x14ac:dyDescent="0.35">
      <c r="A31" s="100" t="s">
        <v>27</v>
      </c>
      <c r="B31" s="100"/>
      <c r="C31" s="100"/>
      <c r="D31" s="102" t="s">
        <v>75</v>
      </c>
      <c r="E31" s="29" t="s">
        <v>118</v>
      </c>
    </row>
    <row r="32" spans="1:5" ht="15" thickBot="1" x14ac:dyDescent="0.4">
      <c r="A32" s="101"/>
      <c r="B32" s="101"/>
      <c r="C32" s="101"/>
      <c r="D32" s="103"/>
      <c r="E32" s="31" t="s">
        <v>54</v>
      </c>
    </row>
    <row r="33" spans="1:5" ht="28.75" customHeight="1" thickTop="1" x14ac:dyDescent="0.35">
      <c r="A33" s="104" t="s">
        <v>119</v>
      </c>
      <c r="B33" s="104"/>
      <c r="C33" s="104"/>
      <c r="D33" s="33" t="s">
        <v>80</v>
      </c>
      <c r="E33" s="32"/>
    </row>
    <row r="34" spans="1:5" x14ac:dyDescent="0.35">
      <c r="A34" s="85" t="s">
        <v>120</v>
      </c>
      <c r="B34" s="85"/>
      <c r="C34" s="85"/>
      <c r="D34" s="34" t="s">
        <v>82</v>
      </c>
      <c r="E34" s="6"/>
    </row>
    <row r="35" spans="1:5" x14ac:dyDescent="0.35">
      <c r="A35" s="105" t="s">
        <v>121</v>
      </c>
      <c r="B35" s="106"/>
      <c r="C35" s="107"/>
      <c r="D35" s="34" t="s">
        <v>84</v>
      </c>
      <c r="E35" s="6"/>
    </row>
    <row r="36" spans="1:5" x14ac:dyDescent="0.35">
      <c r="A36" s="85" t="s">
        <v>122</v>
      </c>
      <c r="B36" s="85"/>
      <c r="C36" s="85"/>
      <c r="D36" s="34" t="s">
        <v>86</v>
      </c>
      <c r="E36" s="6"/>
    </row>
    <row r="37" spans="1:5" x14ac:dyDescent="0.35">
      <c r="A37" s="85" t="s">
        <v>123</v>
      </c>
      <c r="B37" s="85"/>
      <c r="C37" s="85"/>
      <c r="D37" s="34" t="s">
        <v>88</v>
      </c>
      <c r="E37" s="6"/>
    </row>
    <row r="38" spans="1:5" x14ac:dyDescent="0.35">
      <c r="A38" s="108" t="s">
        <v>124</v>
      </c>
      <c r="B38" s="108"/>
      <c r="C38" s="108"/>
      <c r="D38" s="36">
        <v>99</v>
      </c>
      <c r="E38" s="10"/>
    </row>
    <row r="40" spans="1:5" ht="18.5" x14ac:dyDescent="0.35">
      <c r="A40" s="99" t="s">
        <v>125</v>
      </c>
      <c r="B40" s="99"/>
      <c r="C40" s="99"/>
      <c r="D40" s="99"/>
      <c r="E40" s="99"/>
    </row>
    <row r="42" spans="1:5" x14ac:dyDescent="0.35">
      <c r="A42" s="100" t="s">
        <v>27</v>
      </c>
      <c r="B42" s="100"/>
      <c r="C42" s="100"/>
      <c r="D42" s="102" t="s">
        <v>75</v>
      </c>
      <c r="E42" s="47">
        <v>1000</v>
      </c>
    </row>
    <row r="43" spans="1:5" ht="15" thickBot="1" x14ac:dyDescent="0.4">
      <c r="A43" s="101"/>
      <c r="B43" s="101"/>
      <c r="C43" s="101"/>
      <c r="D43" s="103"/>
      <c r="E43" s="31" t="s">
        <v>54</v>
      </c>
    </row>
    <row r="44" spans="1:5" ht="73" customHeight="1" thickTop="1" x14ac:dyDescent="0.35">
      <c r="A44" s="104" t="s">
        <v>183</v>
      </c>
      <c r="B44" s="104"/>
      <c r="C44" s="104"/>
      <c r="D44" s="33" t="s">
        <v>80</v>
      </c>
      <c r="E44" s="32"/>
    </row>
    <row r="46" spans="1:5" ht="18.5" x14ac:dyDescent="0.35">
      <c r="A46" s="99" t="s">
        <v>126</v>
      </c>
      <c r="B46" s="99"/>
      <c r="C46" s="99"/>
      <c r="D46" s="99"/>
      <c r="E46" s="99"/>
    </row>
    <row r="48" spans="1:5" ht="58" x14ac:dyDescent="0.35">
      <c r="A48" s="100" t="s">
        <v>27</v>
      </c>
      <c r="B48" s="100"/>
      <c r="C48" s="100" t="s">
        <v>75</v>
      </c>
      <c r="D48" s="29" t="s">
        <v>127</v>
      </c>
      <c r="E48" s="29" t="s">
        <v>128</v>
      </c>
    </row>
    <row r="49" spans="1:5" ht="15" thickBot="1" x14ac:dyDescent="0.4">
      <c r="A49" s="101"/>
      <c r="B49" s="101"/>
      <c r="C49" s="101"/>
      <c r="D49" s="31" t="s">
        <v>54</v>
      </c>
      <c r="E49" s="31" t="s">
        <v>55</v>
      </c>
    </row>
    <row r="50" spans="1:5" ht="15" thickTop="1" x14ac:dyDescent="0.35">
      <c r="A50" s="87" t="s">
        <v>129</v>
      </c>
      <c r="B50" s="87"/>
      <c r="C50" s="33" t="s">
        <v>80</v>
      </c>
      <c r="D50" s="16"/>
      <c r="E50" s="16"/>
    </row>
    <row r="51" spans="1:5" x14ac:dyDescent="0.35">
      <c r="A51" s="85" t="s">
        <v>130</v>
      </c>
      <c r="B51" s="85"/>
      <c r="C51" s="34" t="s">
        <v>82</v>
      </c>
      <c r="D51" s="14"/>
      <c r="E51" s="14"/>
    </row>
    <row r="52" spans="1:5" x14ac:dyDescent="0.35">
      <c r="A52" s="85" t="s">
        <v>131</v>
      </c>
      <c r="B52" s="85"/>
      <c r="C52" s="34" t="s">
        <v>84</v>
      </c>
      <c r="D52" s="14"/>
      <c r="E52" s="14"/>
    </row>
    <row r="53" spans="1:5" x14ac:dyDescent="0.35">
      <c r="A53" s="85" t="s">
        <v>132</v>
      </c>
      <c r="B53" s="85"/>
      <c r="C53" s="34" t="s">
        <v>86</v>
      </c>
      <c r="D53" s="14"/>
      <c r="E53" s="14"/>
    </row>
    <row r="54" spans="1:5" x14ac:dyDescent="0.35">
      <c r="A54" s="85" t="s">
        <v>133</v>
      </c>
      <c r="B54" s="85"/>
      <c r="C54" s="34" t="s">
        <v>88</v>
      </c>
      <c r="D54" s="14"/>
      <c r="E54" s="14"/>
    </row>
    <row r="55" spans="1:5" ht="28.75" customHeight="1" x14ac:dyDescent="0.35">
      <c r="A55" s="109" t="s">
        <v>134</v>
      </c>
      <c r="B55" s="109"/>
      <c r="C55" s="34" t="s">
        <v>90</v>
      </c>
      <c r="D55" s="14"/>
      <c r="E55" s="14"/>
    </row>
    <row r="56" spans="1:5" ht="27" customHeight="1" x14ac:dyDescent="0.35">
      <c r="A56" s="109" t="s">
        <v>135</v>
      </c>
      <c r="B56" s="109"/>
      <c r="C56" s="34" t="s">
        <v>92</v>
      </c>
      <c r="D56" s="14"/>
      <c r="E56" s="14"/>
    </row>
    <row r="57" spans="1:5" x14ac:dyDescent="0.35">
      <c r="A57" s="85" t="s">
        <v>174</v>
      </c>
      <c r="B57" s="85"/>
      <c r="C57" s="34" t="s">
        <v>94</v>
      </c>
      <c r="D57" s="14"/>
      <c r="E57" s="14"/>
    </row>
    <row r="58" spans="1:5" x14ac:dyDescent="0.35">
      <c r="A58" s="108" t="s">
        <v>136</v>
      </c>
      <c r="B58" s="108"/>
      <c r="C58" s="34" t="s">
        <v>114</v>
      </c>
      <c r="D58" s="14">
        <f>SUM(D50+D51+D52+D53+D54+D55+D56+D57)</f>
        <v>0</v>
      </c>
      <c r="E58" s="14">
        <f>SUM(E50+E51+E52+E53+E54+E55+E56+E57)</f>
        <v>0</v>
      </c>
    </row>
    <row r="59" spans="1:5" x14ac:dyDescent="0.35">
      <c r="A59" s="98"/>
      <c r="B59" s="98"/>
    </row>
    <row r="60" spans="1:5" ht="18.5" x14ac:dyDescent="0.35">
      <c r="A60" s="99"/>
      <c r="B60" s="99"/>
    </row>
    <row r="61" spans="1:5" x14ac:dyDescent="0.35">
      <c r="A61" s="98"/>
      <c r="B61" s="98"/>
    </row>
    <row r="62" spans="1:5" x14ac:dyDescent="0.35">
      <c r="A62" s="98"/>
      <c r="B62" s="98"/>
    </row>
    <row r="63" spans="1:5" x14ac:dyDescent="0.35">
      <c r="A63" s="98"/>
      <c r="B63" s="98"/>
    </row>
    <row r="64" spans="1:5" x14ac:dyDescent="0.35">
      <c r="A64" s="98"/>
      <c r="B64" s="98"/>
    </row>
    <row r="65" spans="1:2" x14ac:dyDescent="0.35">
      <c r="A65" s="98"/>
      <c r="B65" s="98"/>
    </row>
    <row r="66" spans="1:2" x14ac:dyDescent="0.35">
      <c r="A66" s="98"/>
      <c r="B66" s="98"/>
    </row>
    <row r="67" spans="1:2" x14ac:dyDescent="0.35">
      <c r="A67" s="98"/>
      <c r="B67" s="98"/>
    </row>
    <row r="68" spans="1:2" x14ac:dyDescent="0.35">
      <c r="A68" s="98"/>
      <c r="B68" s="98"/>
    </row>
    <row r="69" spans="1:2" x14ac:dyDescent="0.35">
      <c r="A69" s="98"/>
      <c r="B69" s="98"/>
    </row>
    <row r="70" spans="1:2" x14ac:dyDescent="0.35">
      <c r="A70" s="98"/>
      <c r="B70" s="98"/>
    </row>
    <row r="71" spans="1:2" x14ac:dyDescent="0.35">
      <c r="A71" s="98"/>
      <c r="B71" s="98"/>
    </row>
  </sheetData>
  <mergeCells count="42">
    <mergeCell ref="A68:B68"/>
    <mergeCell ref="A69:B69"/>
    <mergeCell ref="A70:B70"/>
    <mergeCell ref="A71:B71"/>
    <mergeCell ref="B5:B7"/>
    <mergeCell ref="A5:A7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48:B49"/>
    <mergeCell ref="C48:C49"/>
    <mergeCell ref="A33:C33"/>
    <mergeCell ref="A34:C34"/>
    <mergeCell ref="A35:C35"/>
    <mergeCell ref="A36:C36"/>
    <mergeCell ref="A37:C37"/>
    <mergeCell ref="A38:C38"/>
    <mergeCell ref="A40:E40"/>
    <mergeCell ref="A42:C43"/>
    <mergeCell ref="D42:D43"/>
    <mergeCell ref="A44:C44"/>
    <mergeCell ref="A46:E46"/>
    <mergeCell ref="A1:E1"/>
    <mergeCell ref="D5:E5"/>
    <mergeCell ref="A29:E29"/>
    <mergeCell ref="A31:C32"/>
    <mergeCell ref="D31:D3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F0E6-5816-468D-AF55-BDA51EC1CE52}">
  <dimension ref="A1:I45"/>
  <sheetViews>
    <sheetView workbookViewId="0">
      <selection activeCell="F42" sqref="F42:G42"/>
    </sheetView>
  </sheetViews>
  <sheetFormatPr defaultRowHeight="14.5" x14ac:dyDescent="0.35"/>
  <cols>
    <col min="1" max="1" width="8.7265625" style="27"/>
    <col min="2" max="2" width="26.54296875" customWidth="1"/>
    <col min="3" max="3" width="10.6328125" customWidth="1"/>
    <col min="4" max="4" width="13.81640625" customWidth="1"/>
    <col min="5" max="5" width="9.90625" customWidth="1"/>
    <col min="6" max="6" width="10.453125" customWidth="1"/>
    <col min="7" max="7" width="10.7265625" customWidth="1"/>
    <col min="8" max="8" width="12.7265625" customWidth="1"/>
  </cols>
  <sheetData>
    <row r="1" spans="1:8" ht="18" customHeight="1" x14ac:dyDescent="0.35">
      <c r="A1" s="114" t="s">
        <v>412</v>
      </c>
      <c r="B1" s="114"/>
      <c r="C1" s="114"/>
      <c r="D1" s="114"/>
      <c r="E1" s="114"/>
      <c r="F1" s="114"/>
      <c r="G1" s="114"/>
      <c r="H1" s="114"/>
    </row>
    <row r="2" spans="1:8" x14ac:dyDescent="0.35">
      <c r="H2" s="28">
        <v>1000</v>
      </c>
    </row>
    <row r="3" spans="1:8" ht="22.5" customHeight="1" x14ac:dyDescent="0.35">
      <c r="A3" s="115" t="s">
        <v>137</v>
      </c>
      <c r="B3" s="117" t="s">
        <v>138</v>
      </c>
      <c r="C3" s="119" t="s">
        <v>139</v>
      </c>
      <c r="D3" s="119"/>
      <c r="E3" s="119"/>
      <c r="F3" s="119"/>
      <c r="G3" s="119"/>
      <c r="H3" s="120" t="s">
        <v>184</v>
      </c>
    </row>
    <row r="4" spans="1:8" ht="68.5" customHeight="1" x14ac:dyDescent="0.35">
      <c r="A4" s="115"/>
      <c r="B4" s="117"/>
      <c r="C4" s="29" t="s">
        <v>140</v>
      </c>
      <c r="D4" s="29" t="s">
        <v>141</v>
      </c>
      <c r="E4" s="29" t="s">
        <v>142</v>
      </c>
      <c r="F4" s="29" t="s">
        <v>143</v>
      </c>
      <c r="G4" s="29" t="s">
        <v>144</v>
      </c>
      <c r="H4" s="121"/>
    </row>
    <row r="5" spans="1:8" ht="15" thickBot="1" x14ac:dyDescent="0.4">
      <c r="A5" s="116"/>
      <c r="B5" s="118"/>
      <c r="C5" s="37" t="s">
        <v>54</v>
      </c>
      <c r="D5" s="37" t="s">
        <v>55</v>
      </c>
      <c r="E5" s="37" t="s">
        <v>78</v>
      </c>
      <c r="F5" s="37" t="s">
        <v>145</v>
      </c>
      <c r="G5" s="37" t="s">
        <v>146</v>
      </c>
      <c r="H5" s="37" t="s">
        <v>147</v>
      </c>
    </row>
    <row r="6" spans="1:8" ht="20" customHeight="1" thickTop="1" x14ac:dyDescent="0.35">
      <c r="A6" s="33" t="s">
        <v>80</v>
      </c>
      <c r="B6" s="32" t="s">
        <v>148</v>
      </c>
      <c r="C6" s="16"/>
      <c r="D6" s="16"/>
      <c r="E6" s="16"/>
      <c r="F6" s="16"/>
      <c r="G6" s="40"/>
      <c r="H6" s="16"/>
    </row>
    <row r="7" spans="1:8" ht="20" customHeight="1" x14ac:dyDescent="0.35">
      <c r="A7" s="34" t="s">
        <v>82</v>
      </c>
      <c r="B7" s="6" t="s">
        <v>149</v>
      </c>
      <c r="C7" s="14"/>
      <c r="D7" s="14"/>
      <c r="E7" s="14"/>
      <c r="F7" s="14"/>
      <c r="G7" s="41"/>
      <c r="H7" s="14"/>
    </row>
    <row r="8" spans="1:8" ht="20" customHeight="1" x14ac:dyDescent="0.35">
      <c r="A8" s="34" t="s">
        <v>84</v>
      </c>
      <c r="B8" s="6" t="s">
        <v>150</v>
      </c>
      <c r="C8" s="14"/>
      <c r="D8" s="14"/>
      <c r="E8" s="14"/>
      <c r="F8" s="14"/>
      <c r="G8" s="41"/>
      <c r="H8" s="14"/>
    </row>
    <row r="9" spans="1:8" ht="20" customHeight="1" x14ac:dyDescent="0.35">
      <c r="A9" s="34" t="s">
        <v>86</v>
      </c>
      <c r="B9" s="6" t="s">
        <v>151</v>
      </c>
      <c r="C9" s="14"/>
      <c r="D9" s="14"/>
      <c r="E9" s="14"/>
      <c r="F9" s="14"/>
      <c r="G9" s="41"/>
      <c r="H9" s="14"/>
    </row>
    <row r="10" spans="1:8" ht="20" customHeight="1" x14ac:dyDescent="0.35">
      <c r="A10" s="34" t="s">
        <v>88</v>
      </c>
      <c r="B10" s="6" t="s">
        <v>152</v>
      </c>
      <c r="C10" s="14"/>
      <c r="D10" s="14"/>
      <c r="E10" s="14"/>
      <c r="F10" s="14"/>
      <c r="G10" s="41"/>
      <c r="H10" s="14"/>
    </row>
    <row r="11" spans="1:8" ht="20" customHeight="1" x14ac:dyDescent="0.35">
      <c r="A11" s="34" t="s">
        <v>90</v>
      </c>
      <c r="B11" s="6" t="s">
        <v>153</v>
      </c>
      <c r="C11" s="14"/>
      <c r="D11" s="14"/>
      <c r="E11" s="14"/>
      <c r="F11" s="14"/>
      <c r="G11" s="41"/>
      <c r="H11" s="14"/>
    </row>
    <row r="12" spans="1:8" ht="20" customHeight="1" x14ac:dyDescent="0.35">
      <c r="A12" s="34" t="s">
        <v>92</v>
      </c>
      <c r="B12" s="6" t="s">
        <v>154</v>
      </c>
      <c r="C12" s="14"/>
      <c r="D12" s="14"/>
      <c r="E12" s="14"/>
      <c r="F12" s="14"/>
      <c r="G12" s="41"/>
      <c r="H12" s="14"/>
    </row>
    <row r="13" spans="1:8" ht="20" customHeight="1" x14ac:dyDescent="0.35">
      <c r="A13" s="34" t="s">
        <v>94</v>
      </c>
      <c r="B13" s="6" t="s">
        <v>155</v>
      </c>
      <c r="C13" s="14"/>
      <c r="D13" s="14"/>
      <c r="E13" s="14"/>
      <c r="F13" s="14"/>
      <c r="G13" s="41"/>
      <c r="H13" s="14"/>
    </row>
    <row r="14" spans="1:8" ht="20" customHeight="1" x14ac:dyDescent="0.35">
      <c r="A14" s="34" t="s">
        <v>96</v>
      </c>
      <c r="B14" s="6" t="s">
        <v>156</v>
      </c>
      <c r="C14" s="14"/>
      <c r="D14" s="14"/>
      <c r="E14" s="14"/>
      <c r="F14" s="14"/>
      <c r="G14" s="41"/>
      <c r="H14" s="14"/>
    </row>
    <row r="15" spans="1:8" ht="20" customHeight="1" x14ac:dyDescent="0.35">
      <c r="A15" s="34" t="s">
        <v>98</v>
      </c>
      <c r="B15" s="6" t="s">
        <v>157</v>
      </c>
      <c r="C15" s="14"/>
      <c r="D15" s="14"/>
      <c r="E15" s="14"/>
      <c r="F15" s="14"/>
      <c r="G15" s="41"/>
      <c r="H15" s="14"/>
    </row>
    <row r="16" spans="1:8" ht="20" customHeight="1" x14ac:dyDescent="0.35">
      <c r="A16" s="34" t="s">
        <v>100</v>
      </c>
      <c r="B16" s="6" t="s">
        <v>158</v>
      </c>
      <c r="C16" s="14"/>
      <c r="D16" s="14"/>
      <c r="E16" s="14"/>
      <c r="F16" s="14"/>
      <c r="G16" s="41"/>
      <c r="H16" s="14"/>
    </row>
    <row r="17" spans="1:9" ht="20" customHeight="1" x14ac:dyDescent="0.35">
      <c r="A17" s="34" t="s">
        <v>101</v>
      </c>
      <c r="B17" s="6" t="s">
        <v>159</v>
      </c>
      <c r="C17" s="14"/>
      <c r="D17" s="14"/>
      <c r="E17" s="14"/>
      <c r="F17" s="14"/>
      <c r="G17" s="41"/>
      <c r="H17" s="14"/>
    </row>
    <row r="18" spans="1:9" ht="20" customHeight="1" x14ac:dyDescent="0.35">
      <c r="A18" s="34" t="s">
        <v>103</v>
      </c>
      <c r="B18" s="6" t="s">
        <v>160</v>
      </c>
      <c r="C18" s="14"/>
      <c r="D18" s="14"/>
      <c r="E18" s="14"/>
      <c r="F18" s="14"/>
      <c r="G18" s="41"/>
      <c r="H18" s="14"/>
    </row>
    <row r="19" spans="1:9" ht="20" customHeight="1" x14ac:dyDescent="0.35">
      <c r="A19" s="34" t="s">
        <v>104</v>
      </c>
      <c r="B19" s="6" t="s">
        <v>161</v>
      </c>
      <c r="C19" s="14"/>
      <c r="D19" s="14"/>
      <c r="E19" s="14"/>
      <c r="F19" s="14"/>
      <c r="G19" s="41"/>
      <c r="H19" s="14"/>
    </row>
    <row r="20" spans="1:9" ht="20" customHeight="1" x14ac:dyDescent="0.35">
      <c r="A20" s="34" t="s">
        <v>106</v>
      </c>
      <c r="B20" s="6" t="s">
        <v>162</v>
      </c>
      <c r="C20" s="14"/>
      <c r="D20" s="14"/>
      <c r="E20" s="14"/>
      <c r="F20" s="14"/>
      <c r="G20" s="41"/>
      <c r="H20" s="14"/>
    </row>
    <row r="21" spans="1:9" ht="20" customHeight="1" x14ac:dyDescent="0.35">
      <c r="A21" s="34" t="s">
        <v>108</v>
      </c>
      <c r="B21" s="6" t="s">
        <v>163</v>
      </c>
      <c r="C21" s="14"/>
      <c r="D21" s="14"/>
      <c r="E21" s="14"/>
      <c r="F21" s="14"/>
      <c r="G21" s="41"/>
      <c r="H21" s="14"/>
    </row>
    <row r="22" spans="1:9" ht="20" customHeight="1" x14ac:dyDescent="0.35">
      <c r="A22" s="34" t="s">
        <v>110</v>
      </c>
      <c r="B22" s="6" t="s">
        <v>164</v>
      </c>
      <c r="C22" s="14"/>
      <c r="D22" s="14"/>
      <c r="E22" s="14"/>
      <c r="F22" s="14"/>
      <c r="G22" s="41"/>
      <c r="H22" s="14"/>
    </row>
    <row r="23" spans="1:9" ht="20" customHeight="1" x14ac:dyDescent="0.35">
      <c r="A23" s="34" t="s">
        <v>112</v>
      </c>
      <c r="B23" s="6" t="s">
        <v>165</v>
      </c>
      <c r="C23" s="14"/>
      <c r="D23" s="14"/>
      <c r="E23" s="14"/>
      <c r="F23" s="14"/>
      <c r="G23" s="41"/>
      <c r="H23" s="14"/>
    </row>
    <row r="24" spans="1:9" ht="20" customHeight="1" x14ac:dyDescent="0.35">
      <c r="A24" s="34" t="s">
        <v>116</v>
      </c>
      <c r="B24" s="6" t="s">
        <v>166</v>
      </c>
      <c r="C24" s="14">
        <f>'Éves B1-B4'!C8</f>
        <v>0</v>
      </c>
      <c r="D24" s="14">
        <f>SUM('Éves B1-B4'!C9,'Éves B1-B4'!C15,'Éves B1-B4'!C19)</f>
        <v>3031</v>
      </c>
      <c r="E24" s="14"/>
      <c r="F24" s="14"/>
      <c r="G24" s="41">
        <f>SUM(C24:F24)</f>
        <v>3031</v>
      </c>
      <c r="H24" s="14"/>
    </row>
    <row r="25" spans="1:9" ht="20" customHeight="1" x14ac:dyDescent="0.35">
      <c r="A25" s="34" t="s">
        <v>167</v>
      </c>
      <c r="B25" s="6" t="s">
        <v>168</v>
      </c>
      <c r="C25" s="14"/>
      <c r="D25" s="14"/>
      <c r="E25" s="14"/>
      <c r="F25" s="14"/>
      <c r="G25" s="41"/>
      <c r="H25" s="14"/>
    </row>
    <row r="26" spans="1:9" ht="28.5" customHeight="1" x14ac:dyDescent="0.35">
      <c r="A26" s="34" t="s">
        <v>169</v>
      </c>
      <c r="B26" s="8" t="s">
        <v>170</v>
      </c>
      <c r="C26" s="14"/>
      <c r="D26" s="14"/>
      <c r="E26" s="14"/>
      <c r="F26" s="14"/>
      <c r="G26" s="41"/>
      <c r="H26" s="14"/>
    </row>
    <row r="27" spans="1:9" ht="20" customHeight="1" x14ac:dyDescent="0.35">
      <c r="A27" s="42" t="s">
        <v>114</v>
      </c>
      <c r="B27" s="10" t="s">
        <v>171</v>
      </c>
      <c r="C27" s="41">
        <f>SUM(C6:C26)</f>
        <v>0</v>
      </c>
      <c r="D27" s="41">
        <f t="shared" ref="D27:H27" si="0">SUM(D6:D26)</f>
        <v>3031</v>
      </c>
      <c r="E27" s="41">
        <f t="shared" si="0"/>
        <v>0</v>
      </c>
      <c r="F27" s="41">
        <f t="shared" si="0"/>
        <v>0</v>
      </c>
      <c r="G27" s="41">
        <f t="shared" si="0"/>
        <v>3031</v>
      </c>
      <c r="H27" s="41">
        <f t="shared" si="0"/>
        <v>0</v>
      </c>
    </row>
    <row r="30" spans="1:9" ht="18.5" x14ac:dyDescent="0.35">
      <c r="A30" s="99" t="s">
        <v>172</v>
      </c>
      <c r="B30" s="99"/>
      <c r="C30" s="99"/>
      <c r="D30" s="99"/>
      <c r="E30" s="99"/>
    </row>
    <row r="31" spans="1:9" x14ac:dyDescent="0.35">
      <c r="I31" s="28">
        <v>1000</v>
      </c>
    </row>
    <row r="32" spans="1:9" ht="14.4" customHeight="1" x14ac:dyDescent="0.35">
      <c r="A32" s="102" t="s">
        <v>27</v>
      </c>
      <c r="B32" s="102"/>
      <c r="C32" s="102"/>
      <c r="D32" s="102"/>
      <c r="E32" s="119" t="s">
        <v>75</v>
      </c>
      <c r="F32" s="117" t="s">
        <v>53</v>
      </c>
      <c r="G32" s="117"/>
      <c r="H32" s="117" t="s">
        <v>52</v>
      </c>
      <c r="I32" s="117"/>
    </row>
    <row r="33" spans="1:9" ht="15" thickBot="1" x14ac:dyDescent="0.4">
      <c r="A33" s="103"/>
      <c r="B33" s="103"/>
      <c r="C33" s="103"/>
      <c r="D33" s="103"/>
      <c r="E33" s="124"/>
      <c r="F33" s="118" t="s">
        <v>54</v>
      </c>
      <c r="G33" s="118"/>
      <c r="H33" s="118" t="s">
        <v>55</v>
      </c>
      <c r="I33" s="118"/>
    </row>
    <row r="34" spans="1:9" ht="30.65" customHeight="1" thickTop="1" x14ac:dyDescent="0.35">
      <c r="A34" s="122" t="s">
        <v>173</v>
      </c>
      <c r="B34" s="122"/>
      <c r="C34" s="122"/>
      <c r="D34" s="122"/>
      <c r="E34" s="33" t="s">
        <v>80</v>
      </c>
      <c r="F34" s="123"/>
      <c r="G34" s="123"/>
      <c r="H34" s="123"/>
      <c r="I34" s="123"/>
    </row>
    <row r="38" spans="1:9" ht="18.5" x14ac:dyDescent="0.35">
      <c r="A38" s="99" t="s">
        <v>175</v>
      </c>
      <c r="B38" s="99"/>
      <c r="C38" s="99"/>
      <c r="D38" s="99"/>
      <c r="E38" s="99"/>
    </row>
    <row r="39" spans="1:9" x14ac:dyDescent="0.35">
      <c r="G39" s="28">
        <v>1000</v>
      </c>
    </row>
    <row r="40" spans="1:9" x14ac:dyDescent="0.35">
      <c r="A40" s="102" t="s">
        <v>27</v>
      </c>
      <c r="B40" s="102"/>
      <c r="C40" s="102"/>
      <c r="D40" s="102"/>
      <c r="E40" s="119" t="s">
        <v>75</v>
      </c>
      <c r="F40" s="117" t="s">
        <v>176</v>
      </c>
      <c r="G40" s="117"/>
    </row>
    <row r="41" spans="1:9" x14ac:dyDescent="0.35">
      <c r="A41" s="102"/>
      <c r="B41" s="102"/>
      <c r="C41" s="102"/>
      <c r="D41" s="102"/>
      <c r="E41" s="119"/>
      <c r="F41" s="117"/>
      <c r="G41" s="117"/>
    </row>
    <row r="42" spans="1:9" ht="30" customHeight="1" x14ac:dyDescent="0.35">
      <c r="A42" s="125" t="s">
        <v>177</v>
      </c>
      <c r="B42" s="125"/>
      <c r="C42" s="125"/>
      <c r="D42" s="125"/>
      <c r="E42" s="34" t="s">
        <v>114</v>
      </c>
      <c r="F42" s="126">
        <f>G27</f>
        <v>3031</v>
      </c>
      <c r="G42" s="127"/>
    </row>
    <row r="43" spans="1:9" x14ac:dyDescent="0.35">
      <c r="A43" s="125" t="s">
        <v>178</v>
      </c>
      <c r="B43" s="125"/>
      <c r="C43" s="125"/>
      <c r="D43" s="125"/>
      <c r="E43" s="34" t="s">
        <v>80</v>
      </c>
      <c r="F43" s="117"/>
      <c r="G43" s="117"/>
    </row>
    <row r="44" spans="1:9" ht="14.5" customHeight="1" x14ac:dyDescent="0.35">
      <c r="A44" s="125" t="s">
        <v>179</v>
      </c>
      <c r="B44" s="125"/>
      <c r="C44" s="125"/>
      <c r="D44" s="125"/>
      <c r="E44" s="34" t="s">
        <v>82</v>
      </c>
      <c r="F44" s="117"/>
      <c r="G44" s="117"/>
    </row>
    <row r="45" spans="1:9" ht="14.5" customHeight="1" x14ac:dyDescent="0.35">
      <c r="A45" s="125" t="s">
        <v>180</v>
      </c>
      <c r="B45" s="125"/>
      <c r="C45" s="125"/>
      <c r="D45" s="125"/>
      <c r="E45" s="34" t="s">
        <v>84</v>
      </c>
      <c r="F45" s="117"/>
      <c r="G45" s="117"/>
    </row>
  </sheetData>
  <mergeCells count="27">
    <mergeCell ref="A44:D44"/>
    <mergeCell ref="F44:G44"/>
    <mergeCell ref="A45:D45"/>
    <mergeCell ref="F45:G45"/>
    <mergeCell ref="A42:D42"/>
    <mergeCell ref="F42:G42"/>
    <mergeCell ref="F40:G41"/>
    <mergeCell ref="A43:D43"/>
    <mergeCell ref="F43:G43"/>
    <mergeCell ref="A38:E38"/>
    <mergeCell ref="A40:D41"/>
    <mergeCell ref="E40:E41"/>
    <mergeCell ref="H33:I33"/>
    <mergeCell ref="A34:D34"/>
    <mergeCell ref="F34:G34"/>
    <mergeCell ref="H34:I34"/>
    <mergeCell ref="A32:D33"/>
    <mergeCell ref="E32:E33"/>
    <mergeCell ref="F32:G32"/>
    <mergeCell ref="H32:I32"/>
    <mergeCell ref="F33:G33"/>
    <mergeCell ref="A1:H1"/>
    <mergeCell ref="A3:A5"/>
    <mergeCell ref="B3:B5"/>
    <mergeCell ref="C3:G3"/>
    <mergeCell ref="A30:E30"/>
    <mergeCell ref="H3:H4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33AF7-5FCF-4FF3-AD1D-704BBCC1D02B}">
  <dimension ref="A1:J154"/>
  <sheetViews>
    <sheetView workbookViewId="0">
      <selection activeCell="G82" sqref="G1:I1048576"/>
    </sheetView>
  </sheetViews>
  <sheetFormatPr defaultRowHeight="14.5" x14ac:dyDescent="0.35"/>
  <cols>
    <col min="1" max="1" width="10.1796875" style="27" customWidth="1"/>
    <col min="2" max="2" width="68.08984375" customWidth="1"/>
    <col min="3" max="3" width="10.6328125" customWidth="1"/>
    <col min="4" max="4" width="13.81640625" customWidth="1"/>
    <col min="5" max="5" width="11.81640625" customWidth="1"/>
    <col min="6" max="6" width="13.54296875" customWidth="1"/>
    <col min="7" max="7" width="13.54296875" style="57" bestFit="1" customWidth="1"/>
    <col min="8" max="8" width="13.54296875" bestFit="1" customWidth="1"/>
    <col min="9" max="9" width="12.453125" bestFit="1" customWidth="1"/>
    <col min="10" max="10" width="10" bestFit="1" customWidth="1"/>
  </cols>
  <sheetData>
    <row r="1" spans="1:5" ht="18" customHeight="1" x14ac:dyDescent="0.35">
      <c r="A1" s="114" t="s">
        <v>185</v>
      </c>
      <c r="B1" s="114"/>
      <c r="C1" s="114"/>
      <c r="D1" s="114"/>
      <c r="E1" s="114"/>
    </row>
    <row r="2" spans="1:5" x14ac:dyDescent="0.35">
      <c r="E2" s="28"/>
    </row>
    <row r="3" spans="1:5" ht="22.5" customHeight="1" x14ac:dyDescent="0.35">
      <c r="A3" s="128" t="s">
        <v>79</v>
      </c>
      <c r="B3" s="129"/>
      <c r="C3" s="120" t="s">
        <v>193</v>
      </c>
      <c r="D3" s="120" t="s">
        <v>194</v>
      </c>
      <c r="E3" s="120" t="s">
        <v>264</v>
      </c>
    </row>
    <row r="4" spans="1:5" ht="68.5" customHeight="1" x14ac:dyDescent="0.35">
      <c r="A4" s="130" t="s">
        <v>186</v>
      </c>
      <c r="B4" s="93" t="s">
        <v>187</v>
      </c>
      <c r="C4" s="133"/>
      <c r="D4" s="121"/>
      <c r="E4" s="121"/>
    </row>
    <row r="5" spans="1:5" ht="15" thickBot="1" x14ac:dyDescent="0.4">
      <c r="A5" s="131"/>
      <c r="B5" s="132"/>
      <c r="C5" s="134"/>
      <c r="D5" s="37" t="s">
        <v>54</v>
      </c>
      <c r="E5" s="37" t="s">
        <v>55</v>
      </c>
    </row>
    <row r="6" spans="1:5" ht="20" customHeight="1" thickTop="1" x14ac:dyDescent="0.35">
      <c r="A6" s="33" t="s">
        <v>191</v>
      </c>
      <c r="B6" s="8" t="s">
        <v>189</v>
      </c>
      <c r="C6" s="33" t="s">
        <v>80</v>
      </c>
      <c r="D6" s="16"/>
      <c r="E6" s="16"/>
    </row>
    <row r="7" spans="1:5" ht="20" customHeight="1" x14ac:dyDescent="0.35">
      <c r="A7" s="34" t="s">
        <v>188</v>
      </c>
      <c r="B7" s="8" t="s">
        <v>190</v>
      </c>
      <c r="C7" s="34" t="s">
        <v>82</v>
      </c>
      <c r="D7" s="14"/>
      <c r="E7" s="14"/>
    </row>
    <row r="8" spans="1:5" ht="20" customHeight="1" x14ac:dyDescent="0.35">
      <c r="A8" s="34"/>
      <c r="B8" s="8" t="s">
        <v>192</v>
      </c>
      <c r="C8" s="34" t="s">
        <v>84</v>
      </c>
      <c r="D8" s="14"/>
      <c r="E8" s="14"/>
    </row>
    <row r="9" spans="1:5" ht="20" customHeight="1" x14ac:dyDescent="0.35">
      <c r="A9" s="34" t="s">
        <v>196</v>
      </c>
      <c r="B9" s="8" t="s">
        <v>195</v>
      </c>
      <c r="C9" s="34" t="s">
        <v>86</v>
      </c>
      <c r="D9" s="14"/>
      <c r="E9" s="14"/>
    </row>
    <row r="10" spans="1:5" ht="20" customHeight="1" x14ac:dyDescent="0.35">
      <c r="A10" s="34" t="s">
        <v>198</v>
      </c>
      <c r="B10" s="8" t="s">
        <v>197</v>
      </c>
      <c r="C10" s="34" t="s">
        <v>88</v>
      </c>
      <c r="D10" s="14"/>
      <c r="E10" s="14"/>
    </row>
    <row r="11" spans="1:5" ht="20" customHeight="1" x14ac:dyDescent="0.35">
      <c r="A11" s="34" t="s">
        <v>199</v>
      </c>
      <c r="B11" s="8" t="s">
        <v>231</v>
      </c>
      <c r="C11" s="34" t="s">
        <v>90</v>
      </c>
      <c r="D11" s="14"/>
      <c r="E11" s="14"/>
    </row>
    <row r="12" spans="1:5" ht="20" customHeight="1" x14ac:dyDescent="0.35">
      <c r="A12" s="34" t="s">
        <v>200</v>
      </c>
      <c r="B12" s="8" t="s">
        <v>232</v>
      </c>
      <c r="C12" s="34" t="s">
        <v>92</v>
      </c>
      <c r="D12" s="14"/>
      <c r="E12" s="14"/>
    </row>
    <row r="13" spans="1:5" ht="20" customHeight="1" x14ac:dyDescent="0.35">
      <c r="A13" s="34" t="s">
        <v>201</v>
      </c>
      <c r="B13" s="8" t="s">
        <v>233</v>
      </c>
      <c r="C13" s="34" t="s">
        <v>94</v>
      </c>
      <c r="D13" s="14"/>
      <c r="E13" s="14"/>
    </row>
    <row r="14" spans="1:5" ht="20" customHeight="1" x14ac:dyDescent="0.35">
      <c r="A14" s="34" t="s">
        <v>202</v>
      </c>
      <c r="B14" s="8" t="s">
        <v>234</v>
      </c>
      <c r="C14" s="34" t="s">
        <v>96</v>
      </c>
      <c r="D14" s="14"/>
      <c r="E14" s="14"/>
    </row>
    <row r="15" spans="1:5" ht="20" customHeight="1" x14ac:dyDescent="0.35">
      <c r="A15" s="34" t="s">
        <v>203</v>
      </c>
      <c r="B15" s="8" t="s">
        <v>235</v>
      </c>
      <c r="C15" s="34" t="s">
        <v>98</v>
      </c>
      <c r="D15" s="14">
        <f>'Éves B1-B4'!C8</f>
        <v>0</v>
      </c>
      <c r="E15" s="14"/>
    </row>
    <row r="16" spans="1:5" ht="20" customHeight="1" x14ac:dyDescent="0.35">
      <c r="A16" s="34" t="s">
        <v>204</v>
      </c>
      <c r="B16" s="8" t="s">
        <v>236</v>
      </c>
      <c r="C16" s="34" t="s">
        <v>100</v>
      </c>
      <c r="D16" s="14"/>
      <c r="E16" s="14"/>
    </row>
    <row r="17" spans="1:5" ht="20" customHeight="1" x14ac:dyDescent="0.35">
      <c r="A17" s="34" t="s">
        <v>205</v>
      </c>
      <c r="B17" s="8" t="s">
        <v>237</v>
      </c>
      <c r="C17" s="34" t="s">
        <v>101</v>
      </c>
      <c r="D17" s="14"/>
      <c r="E17" s="14"/>
    </row>
    <row r="18" spans="1:5" ht="20" customHeight="1" x14ac:dyDescent="0.35">
      <c r="A18" s="34" t="s">
        <v>206</v>
      </c>
      <c r="B18" s="8" t="s">
        <v>238</v>
      </c>
      <c r="C18" s="34" t="s">
        <v>103</v>
      </c>
      <c r="D18" s="14"/>
      <c r="E18" s="14"/>
    </row>
    <row r="19" spans="1:5" ht="20" customHeight="1" x14ac:dyDescent="0.35">
      <c r="A19" s="34" t="s">
        <v>207</v>
      </c>
      <c r="B19" s="8" t="s">
        <v>239</v>
      </c>
      <c r="C19" s="34" t="s">
        <v>104</v>
      </c>
      <c r="D19" s="14"/>
      <c r="E19" s="14"/>
    </row>
    <row r="20" spans="1:5" ht="20" customHeight="1" x14ac:dyDescent="0.35">
      <c r="A20" s="34" t="s">
        <v>208</v>
      </c>
      <c r="B20" s="8" t="s">
        <v>240</v>
      </c>
      <c r="C20" s="34" t="s">
        <v>106</v>
      </c>
      <c r="D20" s="14"/>
      <c r="E20" s="14"/>
    </row>
    <row r="21" spans="1:5" ht="20" customHeight="1" x14ac:dyDescent="0.35">
      <c r="A21" s="34" t="s">
        <v>209</v>
      </c>
      <c r="B21" s="8" t="s">
        <v>241</v>
      </c>
      <c r="C21" s="34" t="s">
        <v>108</v>
      </c>
      <c r="D21" s="14"/>
      <c r="E21" s="14"/>
    </row>
    <row r="22" spans="1:5" ht="20" customHeight="1" x14ac:dyDescent="0.35">
      <c r="A22" s="34" t="s">
        <v>210</v>
      </c>
      <c r="B22" s="8" t="s">
        <v>242</v>
      </c>
      <c r="C22" s="34" t="s">
        <v>110</v>
      </c>
      <c r="D22" s="14"/>
      <c r="E22" s="14"/>
    </row>
    <row r="23" spans="1:5" ht="20" customHeight="1" x14ac:dyDescent="0.35">
      <c r="A23" s="34"/>
      <c r="B23" s="8" t="s">
        <v>243</v>
      </c>
      <c r="C23" s="34" t="s">
        <v>112</v>
      </c>
      <c r="D23" s="14"/>
      <c r="E23" s="14"/>
    </row>
    <row r="24" spans="1:5" ht="20" customHeight="1" x14ac:dyDescent="0.35">
      <c r="A24" s="34" t="s">
        <v>211</v>
      </c>
      <c r="B24" s="8" t="s">
        <v>244</v>
      </c>
      <c r="C24" s="34" t="s">
        <v>116</v>
      </c>
      <c r="D24" s="14"/>
      <c r="E24" s="14"/>
    </row>
    <row r="25" spans="1:5" ht="20" customHeight="1" x14ac:dyDescent="0.35">
      <c r="A25" s="34"/>
      <c r="B25" s="8" t="s">
        <v>245</v>
      </c>
      <c r="C25" s="34" t="s">
        <v>167</v>
      </c>
      <c r="D25" s="14"/>
      <c r="E25" s="14"/>
    </row>
    <row r="26" spans="1:5" ht="20" customHeight="1" x14ac:dyDescent="0.35">
      <c r="A26" s="34" t="s">
        <v>227</v>
      </c>
      <c r="B26" s="8" t="s">
        <v>246</v>
      </c>
      <c r="C26" s="34" t="s">
        <v>169</v>
      </c>
      <c r="D26" s="14"/>
      <c r="E26" s="14"/>
    </row>
    <row r="27" spans="1:5" ht="20" customHeight="1" x14ac:dyDescent="0.35">
      <c r="A27" s="34" t="s">
        <v>228</v>
      </c>
      <c r="B27" s="8" t="s">
        <v>247</v>
      </c>
      <c r="C27" s="34" t="s">
        <v>212</v>
      </c>
      <c r="D27" s="14"/>
      <c r="E27" s="14"/>
    </row>
    <row r="28" spans="1:5" ht="29" x14ac:dyDescent="0.35">
      <c r="A28" s="34" t="s">
        <v>229</v>
      </c>
      <c r="B28" s="8" t="s">
        <v>248</v>
      </c>
      <c r="C28" s="34" t="s">
        <v>213</v>
      </c>
      <c r="D28" s="14"/>
      <c r="E28" s="14"/>
    </row>
    <row r="29" spans="1:5" ht="44" customHeight="1" x14ac:dyDescent="0.35">
      <c r="A29" s="135" t="s">
        <v>230</v>
      </c>
      <c r="B29" s="136"/>
      <c r="C29" s="48">
        <v>99</v>
      </c>
      <c r="D29" s="41">
        <f>SUM(D6:D28)</f>
        <v>0</v>
      </c>
      <c r="E29" s="41">
        <f>SUM(E6:E28)</f>
        <v>0</v>
      </c>
    </row>
    <row r="32" spans="1:5" ht="21.5" x14ac:dyDescent="0.35">
      <c r="B32" s="51" t="s">
        <v>249</v>
      </c>
      <c r="D32" s="4">
        <f>D29</f>
        <v>0</v>
      </c>
    </row>
    <row r="33" spans="1:6" x14ac:dyDescent="0.35">
      <c r="B33" s="50"/>
    </row>
    <row r="34" spans="1:6" ht="32" x14ac:dyDescent="0.35">
      <c r="B34" s="51" t="s">
        <v>250</v>
      </c>
      <c r="D34" s="4">
        <f>D29-D32</f>
        <v>0</v>
      </c>
    </row>
    <row r="37" spans="1:6" ht="18.5" x14ac:dyDescent="0.5">
      <c r="A37" s="53" t="s">
        <v>252</v>
      </c>
      <c r="B37" s="99" t="s">
        <v>253</v>
      </c>
      <c r="C37" s="99"/>
      <c r="D37" s="99"/>
      <c r="E37" s="99"/>
      <c r="F37" s="99"/>
    </row>
    <row r="39" spans="1:6" x14ac:dyDescent="0.35">
      <c r="A39" s="137" t="s">
        <v>255</v>
      </c>
      <c r="B39" s="138" t="s">
        <v>254</v>
      </c>
      <c r="C39" s="117" t="s">
        <v>193</v>
      </c>
      <c r="D39" s="137" t="s">
        <v>256</v>
      </c>
    </row>
    <row r="40" spans="1:6" x14ac:dyDescent="0.35">
      <c r="A40" s="137"/>
      <c r="B40" s="138"/>
      <c r="C40" s="117"/>
      <c r="D40" s="137"/>
    </row>
    <row r="41" spans="1:6" x14ac:dyDescent="0.35">
      <c r="A41" s="52">
        <v>7111</v>
      </c>
      <c r="B41" s="6" t="s">
        <v>257</v>
      </c>
      <c r="C41" s="34" t="s">
        <v>80</v>
      </c>
      <c r="D41" s="6"/>
    </row>
    <row r="42" spans="1:6" x14ac:dyDescent="0.35">
      <c r="A42" s="52">
        <v>7112</v>
      </c>
      <c r="B42" s="6" t="s">
        <v>258</v>
      </c>
      <c r="C42" s="34" t="s">
        <v>82</v>
      </c>
      <c r="D42" s="6"/>
    </row>
    <row r="44" spans="1:6" ht="18" x14ac:dyDescent="0.5">
      <c r="A44" s="53" t="s">
        <v>259</v>
      </c>
      <c r="B44" s="139" t="s">
        <v>260</v>
      </c>
      <c r="C44" s="139"/>
      <c r="D44" s="139"/>
      <c r="E44" s="139"/>
    </row>
    <row r="46" spans="1:6" ht="58" customHeight="1" x14ac:dyDescent="0.35">
      <c r="A46" s="140" t="s">
        <v>261</v>
      </c>
      <c r="B46" s="100" t="s">
        <v>187</v>
      </c>
      <c r="C46" s="120" t="s">
        <v>193</v>
      </c>
      <c r="D46" s="29" t="s">
        <v>262</v>
      </c>
      <c r="E46" s="29" t="s">
        <v>263</v>
      </c>
      <c r="F46" s="120" t="s">
        <v>264</v>
      </c>
    </row>
    <row r="47" spans="1:6" ht="14.5" customHeight="1" x14ac:dyDescent="0.35">
      <c r="A47" s="141"/>
      <c r="B47" s="100"/>
      <c r="C47" s="133"/>
      <c r="D47" s="143" t="s">
        <v>251</v>
      </c>
      <c r="E47" s="144"/>
      <c r="F47" s="121"/>
    </row>
    <row r="48" spans="1:6" ht="15" thickBot="1" x14ac:dyDescent="0.4">
      <c r="A48" s="142"/>
      <c r="B48" s="101"/>
      <c r="C48" s="134"/>
      <c r="D48" s="37" t="s">
        <v>54</v>
      </c>
      <c r="E48" s="37" t="s">
        <v>55</v>
      </c>
      <c r="F48" s="37" t="s">
        <v>78</v>
      </c>
    </row>
    <row r="49" spans="1:10" ht="15" thickTop="1" x14ac:dyDescent="0.35">
      <c r="A49" s="34" t="s">
        <v>274</v>
      </c>
      <c r="B49" s="8" t="s">
        <v>275</v>
      </c>
      <c r="C49" s="33" t="s">
        <v>80</v>
      </c>
      <c r="D49" s="16"/>
      <c r="E49" s="16"/>
      <c r="F49" s="16"/>
      <c r="J49" s="71">
        <f t="shared" ref="J49:J92" si="0">SUM(G49:I49)/1000</f>
        <v>0</v>
      </c>
    </row>
    <row r="50" spans="1:10" x14ac:dyDescent="0.35">
      <c r="A50" s="34" t="s">
        <v>276</v>
      </c>
      <c r="B50" s="8" t="s">
        <v>282</v>
      </c>
      <c r="C50" s="34" t="s">
        <v>82</v>
      </c>
      <c r="D50" s="14"/>
      <c r="E50" s="14"/>
      <c r="F50" s="14"/>
      <c r="J50" s="71">
        <f t="shared" si="0"/>
        <v>0</v>
      </c>
    </row>
    <row r="51" spans="1:10" x14ac:dyDescent="0.35">
      <c r="A51" s="34" t="s">
        <v>277</v>
      </c>
      <c r="B51" s="8" t="s">
        <v>283</v>
      </c>
      <c r="C51" s="34" t="s">
        <v>84</v>
      </c>
      <c r="D51" s="14"/>
      <c r="E51" s="14"/>
      <c r="F51" s="14"/>
      <c r="H51" s="65"/>
      <c r="J51" s="71">
        <f t="shared" si="0"/>
        <v>0</v>
      </c>
    </row>
    <row r="52" spans="1:10" x14ac:dyDescent="0.35">
      <c r="A52" s="34" t="s">
        <v>278</v>
      </c>
      <c r="B52" s="8" t="s">
        <v>284</v>
      </c>
      <c r="C52" s="34" t="s">
        <v>86</v>
      </c>
      <c r="D52" s="14"/>
      <c r="E52" s="14"/>
      <c r="F52" s="14"/>
      <c r="H52" s="56"/>
      <c r="J52" s="71">
        <f t="shared" si="0"/>
        <v>0</v>
      </c>
    </row>
    <row r="53" spans="1:10" x14ac:dyDescent="0.35">
      <c r="A53" s="34" t="s">
        <v>279</v>
      </c>
      <c r="B53" s="8" t="s">
        <v>285</v>
      </c>
      <c r="C53" s="34" t="s">
        <v>88</v>
      </c>
      <c r="D53" s="14"/>
      <c r="E53" s="14"/>
      <c r="F53" s="14"/>
      <c r="H53" s="56"/>
      <c r="J53" s="71">
        <f t="shared" si="0"/>
        <v>0</v>
      </c>
    </row>
    <row r="54" spans="1:10" x14ac:dyDescent="0.35">
      <c r="A54" s="34" t="s">
        <v>280</v>
      </c>
      <c r="B54" s="8" t="s">
        <v>286</v>
      </c>
      <c r="C54" s="34" t="s">
        <v>90</v>
      </c>
      <c r="D54" s="14"/>
      <c r="E54" s="14"/>
      <c r="F54" s="14"/>
      <c r="H54" s="56"/>
      <c r="J54" s="71">
        <f t="shared" si="0"/>
        <v>0</v>
      </c>
    </row>
    <row r="55" spans="1:10" x14ac:dyDescent="0.35">
      <c r="A55" s="34" t="s">
        <v>281</v>
      </c>
      <c r="B55" s="8" t="s">
        <v>287</v>
      </c>
      <c r="C55" s="34" t="s">
        <v>92</v>
      </c>
      <c r="D55" s="14"/>
      <c r="E55" s="14"/>
      <c r="F55" s="14"/>
      <c r="H55" s="56"/>
      <c r="I55" s="59"/>
      <c r="J55" s="71">
        <f t="shared" si="0"/>
        <v>0</v>
      </c>
    </row>
    <row r="56" spans="1:10" ht="72.5" x14ac:dyDescent="0.35">
      <c r="A56" s="38" t="s">
        <v>288</v>
      </c>
      <c r="B56" s="8" t="s">
        <v>289</v>
      </c>
      <c r="C56" s="34" t="s">
        <v>94</v>
      </c>
      <c r="D56" s="14"/>
      <c r="E56" s="14"/>
      <c r="F56" s="14"/>
      <c r="H56" s="66"/>
      <c r="J56" s="71">
        <f t="shared" si="0"/>
        <v>0</v>
      </c>
    </row>
    <row r="57" spans="1:10" x14ac:dyDescent="0.35">
      <c r="A57" s="34" t="s">
        <v>290</v>
      </c>
      <c r="B57" s="8" t="s">
        <v>296</v>
      </c>
      <c r="C57" s="34" t="s">
        <v>96</v>
      </c>
      <c r="D57" s="14"/>
      <c r="E57" s="14"/>
      <c r="F57" s="14"/>
      <c r="G57" s="58"/>
      <c r="H57" s="67"/>
      <c r="I57" s="63"/>
      <c r="J57" s="71">
        <f t="shared" si="0"/>
        <v>0</v>
      </c>
    </row>
    <row r="58" spans="1:10" ht="29" x14ac:dyDescent="0.35">
      <c r="A58" s="38" t="s">
        <v>291</v>
      </c>
      <c r="B58" s="8" t="s">
        <v>292</v>
      </c>
      <c r="C58" s="34" t="s">
        <v>98</v>
      </c>
      <c r="D58" s="14"/>
      <c r="E58" s="14"/>
      <c r="F58" s="14"/>
      <c r="H58" s="56"/>
      <c r="J58" s="71">
        <f t="shared" si="0"/>
        <v>0</v>
      </c>
    </row>
    <row r="59" spans="1:10" ht="43.5" x14ac:dyDescent="0.35">
      <c r="A59" s="38" t="s">
        <v>293</v>
      </c>
      <c r="B59" s="8" t="s">
        <v>294</v>
      </c>
      <c r="C59" s="34" t="s">
        <v>100</v>
      </c>
      <c r="D59" s="14"/>
      <c r="E59" s="14"/>
      <c r="F59" s="14"/>
      <c r="H59" s="56"/>
      <c r="J59" s="71">
        <f t="shared" si="0"/>
        <v>0</v>
      </c>
    </row>
    <row r="60" spans="1:10" ht="43.5" x14ac:dyDescent="0.35">
      <c r="A60" s="38" t="s">
        <v>295</v>
      </c>
      <c r="B60" s="8" t="s">
        <v>297</v>
      </c>
      <c r="C60" s="34" t="s">
        <v>101</v>
      </c>
      <c r="D60" s="14"/>
      <c r="E60" s="14"/>
      <c r="F60" s="14"/>
      <c r="G60" s="59"/>
      <c r="H60" s="56"/>
      <c r="J60" s="71">
        <f t="shared" si="0"/>
        <v>0</v>
      </c>
    </row>
    <row r="61" spans="1:10" ht="58" x14ac:dyDescent="0.35">
      <c r="A61" s="38" t="s">
        <v>298</v>
      </c>
      <c r="B61" s="8" t="s">
        <v>299</v>
      </c>
      <c r="C61" s="34" t="s">
        <v>103</v>
      </c>
      <c r="D61" s="14"/>
      <c r="E61" s="14"/>
      <c r="F61" s="14"/>
      <c r="H61" s="56"/>
      <c r="J61" s="71">
        <f t="shared" si="0"/>
        <v>0</v>
      </c>
    </row>
    <row r="62" spans="1:10" ht="58" x14ac:dyDescent="0.35">
      <c r="A62" s="38" t="s">
        <v>300</v>
      </c>
      <c r="B62" s="8" t="s">
        <v>301</v>
      </c>
      <c r="C62" s="34" t="s">
        <v>104</v>
      </c>
      <c r="D62" s="14"/>
      <c r="E62" s="14"/>
      <c r="F62" s="14"/>
      <c r="G62" s="60"/>
      <c r="H62" s="56"/>
      <c r="J62" s="71">
        <f t="shared" si="0"/>
        <v>0</v>
      </c>
    </row>
    <row r="63" spans="1:10" ht="29" x14ac:dyDescent="0.35">
      <c r="A63" s="34" t="s">
        <v>302</v>
      </c>
      <c r="B63" s="8" t="s">
        <v>303</v>
      </c>
      <c r="C63" s="34" t="s">
        <v>106</v>
      </c>
      <c r="D63" s="14"/>
      <c r="E63" s="14"/>
      <c r="F63" s="14"/>
      <c r="H63" s="56"/>
      <c r="J63" s="71">
        <f t="shared" si="0"/>
        <v>0</v>
      </c>
    </row>
    <row r="64" spans="1:10" ht="29" x14ac:dyDescent="0.35">
      <c r="A64" s="34" t="s">
        <v>304</v>
      </c>
      <c r="B64" s="8" t="s">
        <v>305</v>
      </c>
      <c r="C64" s="34" t="s">
        <v>108</v>
      </c>
      <c r="D64" s="14"/>
      <c r="E64" s="14"/>
      <c r="F64" s="14"/>
      <c r="H64" s="56"/>
      <c r="J64" s="71">
        <f t="shared" si="0"/>
        <v>0</v>
      </c>
    </row>
    <row r="65" spans="1:10" ht="29" x14ac:dyDescent="0.35">
      <c r="A65" s="34" t="s">
        <v>306</v>
      </c>
      <c r="B65" s="8" t="s">
        <v>307</v>
      </c>
      <c r="C65" s="34" t="s">
        <v>110</v>
      </c>
      <c r="D65" s="14"/>
      <c r="E65" s="14"/>
      <c r="F65" s="14"/>
      <c r="H65" s="56"/>
      <c r="J65" s="71">
        <f t="shared" si="0"/>
        <v>0</v>
      </c>
    </row>
    <row r="66" spans="1:10" ht="29" x14ac:dyDescent="0.35">
      <c r="A66" s="34" t="s">
        <v>308</v>
      </c>
      <c r="B66" s="8" t="s">
        <v>309</v>
      </c>
      <c r="C66" s="34" t="s">
        <v>112</v>
      </c>
      <c r="D66" s="14"/>
      <c r="E66" s="14"/>
      <c r="F66" s="14"/>
      <c r="H66" s="68"/>
      <c r="J66" s="71">
        <f t="shared" si="0"/>
        <v>0</v>
      </c>
    </row>
    <row r="67" spans="1:10" x14ac:dyDescent="0.35">
      <c r="A67" s="34" t="s">
        <v>310</v>
      </c>
      <c r="B67" s="8" t="s">
        <v>311</v>
      </c>
      <c r="C67" s="34" t="s">
        <v>116</v>
      </c>
      <c r="D67" s="14"/>
      <c r="E67" s="14"/>
      <c r="F67" s="14"/>
      <c r="H67" s="56"/>
      <c r="J67" s="71">
        <f t="shared" si="0"/>
        <v>0</v>
      </c>
    </row>
    <row r="68" spans="1:10" x14ac:dyDescent="0.35">
      <c r="A68" s="34" t="s">
        <v>312</v>
      </c>
      <c r="B68" s="8" t="s">
        <v>313</v>
      </c>
      <c r="C68" s="34" t="s">
        <v>167</v>
      </c>
      <c r="D68" s="14"/>
      <c r="E68" s="14"/>
      <c r="F68" s="14"/>
      <c r="H68" s="56"/>
      <c r="J68" s="71">
        <f t="shared" si="0"/>
        <v>0</v>
      </c>
    </row>
    <row r="69" spans="1:10" x14ac:dyDescent="0.35">
      <c r="A69" s="34" t="s">
        <v>314</v>
      </c>
      <c r="B69" s="8" t="s">
        <v>315</v>
      </c>
      <c r="C69" s="34" t="s">
        <v>169</v>
      </c>
      <c r="D69" s="14"/>
      <c r="E69" s="14"/>
      <c r="F69" s="14"/>
      <c r="H69" s="56"/>
      <c r="J69" s="71">
        <f t="shared" si="0"/>
        <v>0</v>
      </c>
    </row>
    <row r="70" spans="1:10" ht="29" x14ac:dyDescent="0.35">
      <c r="A70" s="34" t="s">
        <v>316</v>
      </c>
      <c r="B70" s="8" t="s">
        <v>317</v>
      </c>
      <c r="C70" s="34" t="s">
        <v>212</v>
      </c>
      <c r="D70" s="14"/>
      <c r="E70" s="14"/>
      <c r="F70" s="14"/>
      <c r="G70" s="61"/>
      <c r="H70" s="56"/>
      <c r="I70" s="61"/>
      <c r="J70" s="71">
        <f t="shared" si="0"/>
        <v>0</v>
      </c>
    </row>
    <row r="71" spans="1:10" x14ac:dyDescent="0.35">
      <c r="A71" s="34" t="s">
        <v>318</v>
      </c>
      <c r="B71" s="8" t="s">
        <v>319</v>
      </c>
      <c r="C71" s="34" t="s">
        <v>213</v>
      </c>
      <c r="D71" s="14"/>
      <c r="E71" s="14"/>
      <c r="F71" s="14"/>
      <c r="H71" s="56"/>
      <c r="J71" s="71">
        <f t="shared" si="0"/>
        <v>0</v>
      </c>
    </row>
    <row r="72" spans="1:10" x14ac:dyDescent="0.35">
      <c r="A72" s="34" t="s">
        <v>320</v>
      </c>
      <c r="B72" s="8" t="s">
        <v>321</v>
      </c>
      <c r="C72" s="34" t="s">
        <v>214</v>
      </c>
      <c r="D72" s="14"/>
      <c r="E72" s="14"/>
      <c r="F72" s="14"/>
      <c r="H72" s="56"/>
      <c r="J72" s="71">
        <f t="shared" si="0"/>
        <v>0</v>
      </c>
    </row>
    <row r="73" spans="1:10" ht="29" x14ac:dyDescent="0.35">
      <c r="A73" s="34" t="s">
        <v>322</v>
      </c>
      <c r="B73" s="8" t="s">
        <v>323</v>
      </c>
      <c r="C73" s="34" t="s">
        <v>215</v>
      </c>
      <c r="D73" s="14"/>
      <c r="E73" s="14"/>
      <c r="F73" s="14"/>
      <c r="H73" s="56"/>
      <c r="J73" s="71">
        <f t="shared" si="0"/>
        <v>0</v>
      </c>
    </row>
    <row r="74" spans="1:10" x14ac:dyDescent="0.35">
      <c r="A74" s="34" t="s">
        <v>324</v>
      </c>
      <c r="B74" s="8" t="s">
        <v>325</v>
      </c>
      <c r="C74" s="34" t="s">
        <v>216</v>
      </c>
      <c r="D74" s="14"/>
      <c r="E74" s="14"/>
      <c r="F74" s="14"/>
      <c r="H74" s="56"/>
      <c r="J74" s="71">
        <f t="shared" si="0"/>
        <v>0</v>
      </c>
    </row>
    <row r="75" spans="1:10" x14ac:dyDescent="0.35">
      <c r="A75" s="34" t="s">
        <v>326</v>
      </c>
      <c r="B75" s="8" t="s">
        <v>327</v>
      </c>
      <c r="C75" s="34" t="s">
        <v>217</v>
      </c>
      <c r="D75" s="14"/>
      <c r="E75" s="14"/>
      <c r="F75" s="14"/>
      <c r="H75" s="56"/>
      <c r="J75" s="71">
        <f t="shared" si="0"/>
        <v>0</v>
      </c>
    </row>
    <row r="76" spans="1:10" x14ac:dyDescent="0.35">
      <c r="A76" s="34" t="s">
        <v>328</v>
      </c>
      <c r="B76" s="8" t="s">
        <v>329</v>
      </c>
      <c r="C76" s="34" t="s">
        <v>218</v>
      </c>
      <c r="D76" s="14"/>
      <c r="E76" s="14"/>
      <c r="F76" s="14"/>
      <c r="H76" s="69"/>
      <c r="J76" s="71">
        <f t="shared" si="0"/>
        <v>0</v>
      </c>
    </row>
    <row r="77" spans="1:10" x14ac:dyDescent="0.35">
      <c r="A77" s="34" t="s">
        <v>330</v>
      </c>
      <c r="B77" s="8" t="s">
        <v>331</v>
      </c>
      <c r="C77" s="34" t="s">
        <v>219</v>
      </c>
      <c r="D77" s="14"/>
      <c r="E77" s="14"/>
      <c r="F77" s="14"/>
      <c r="H77" s="56"/>
      <c r="J77" s="71">
        <f t="shared" si="0"/>
        <v>0</v>
      </c>
    </row>
    <row r="78" spans="1:10" x14ac:dyDescent="0.35">
      <c r="A78" s="34" t="s">
        <v>332</v>
      </c>
      <c r="B78" s="8" t="s">
        <v>333</v>
      </c>
      <c r="C78" s="34" t="s">
        <v>220</v>
      </c>
      <c r="D78" s="14"/>
      <c r="E78" s="14"/>
      <c r="F78" s="14"/>
      <c r="H78" s="64"/>
      <c r="J78" s="71">
        <f t="shared" si="0"/>
        <v>0</v>
      </c>
    </row>
    <row r="79" spans="1:10" x14ac:dyDescent="0.35">
      <c r="A79" s="34" t="s">
        <v>334</v>
      </c>
      <c r="B79" s="8" t="s">
        <v>335</v>
      </c>
      <c r="C79" s="34" t="s">
        <v>221</v>
      </c>
      <c r="D79" s="14"/>
      <c r="E79" s="14"/>
      <c r="F79" s="14"/>
      <c r="H79" s="56"/>
      <c r="J79" s="71">
        <f t="shared" si="0"/>
        <v>0</v>
      </c>
    </row>
    <row r="80" spans="1:10" ht="43.5" x14ac:dyDescent="0.35">
      <c r="A80" s="34" t="s">
        <v>336</v>
      </c>
      <c r="B80" s="8" t="s">
        <v>337</v>
      </c>
      <c r="C80" s="34" t="s">
        <v>222</v>
      </c>
      <c r="D80" s="14"/>
      <c r="E80" s="14"/>
      <c r="F80" s="14"/>
      <c r="H80" s="56"/>
      <c r="J80" s="71">
        <f t="shared" si="0"/>
        <v>0</v>
      </c>
    </row>
    <row r="81" spans="1:10" x14ac:dyDescent="0.35">
      <c r="A81" s="34" t="s">
        <v>338</v>
      </c>
      <c r="B81" s="8" t="s">
        <v>339</v>
      </c>
      <c r="C81" s="34" t="s">
        <v>223</v>
      </c>
      <c r="D81" s="14"/>
      <c r="E81" s="14"/>
      <c r="F81" s="14"/>
      <c r="H81" s="56"/>
      <c r="J81" s="71">
        <f t="shared" si="0"/>
        <v>0</v>
      </c>
    </row>
    <row r="82" spans="1:10" ht="43.5" x14ac:dyDescent="0.35">
      <c r="A82" s="34" t="s">
        <v>340</v>
      </c>
      <c r="B82" s="8" t="s">
        <v>341</v>
      </c>
      <c r="C82" s="34" t="s">
        <v>224</v>
      </c>
      <c r="D82" s="14"/>
      <c r="E82" s="14"/>
      <c r="F82" s="14"/>
      <c r="H82" s="56"/>
      <c r="J82" s="71">
        <f t="shared" si="0"/>
        <v>0</v>
      </c>
    </row>
    <row r="83" spans="1:10" x14ac:dyDescent="0.35">
      <c r="A83" s="34" t="s">
        <v>342</v>
      </c>
      <c r="B83" s="8" t="s">
        <v>343</v>
      </c>
      <c r="C83" s="34" t="s">
        <v>225</v>
      </c>
      <c r="D83" s="14"/>
      <c r="E83" s="14"/>
      <c r="F83" s="14"/>
      <c r="H83" s="56"/>
      <c r="J83" s="71">
        <f t="shared" si="0"/>
        <v>0</v>
      </c>
    </row>
    <row r="84" spans="1:10" ht="58" x14ac:dyDescent="0.35">
      <c r="A84" s="34" t="s">
        <v>344</v>
      </c>
      <c r="B84" s="8" t="s">
        <v>345</v>
      </c>
      <c r="C84" s="34" t="s">
        <v>226</v>
      </c>
      <c r="D84" s="14"/>
      <c r="E84" s="14"/>
      <c r="F84" s="14"/>
      <c r="H84" s="79"/>
      <c r="J84" s="71">
        <f t="shared" si="0"/>
        <v>0</v>
      </c>
    </row>
    <row r="85" spans="1:10" x14ac:dyDescent="0.35">
      <c r="A85" s="34" t="s">
        <v>346</v>
      </c>
      <c r="B85" s="8" t="s">
        <v>347</v>
      </c>
      <c r="C85" s="34" t="s">
        <v>265</v>
      </c>
      <c r="D85" s="14"/>
      <c r="E85" s="14"/>
      <c r="F85" s="14"/>
      <c r="H85" s="56"/>
      <c r="J85" s="71">
        <f t="shared" si="0"/>
        <v>0</v>
      </c>
    </row>
    <row r="86" spans="1:10" x14ac:dyDescent="0.35">
      <c r="A86" s="34" t="s">
        <v>348</v>
      </c>
      <c r="B86" s="8" t="s">
        <v>349</v>
      </c>
      <c r="C86" s="34" t="s">
        <v>266</v>
      </c>
      <c r="D86" s="14"/>
      <c r="E86" s="14"/>
      <c r="F86" s="14"/>
      <c r="H86" s="56"/>
      <c r="J86" s="71">
        <f t="shared" si="0"/>
        <v>0</v>
      </c>
    </row>
    <row r="87" spans="1:10" x14ac:dyDescent="0.35">
      <c r="A87" s="34" t="s">
        <v>350</v>
      </c>
      <c r="B87" s="8" t="s">
        <v>351</v>
      </c>
      <c r="C87" s="34" t="s">
        <v>267</v>
      </c>
      <c r="D87" s="14"/>
      <c r="E87" s="14"/>
      <c r="F87" s="14"/>
      <c r="H87" s="56"/>
      <c r="J87" s="71">
        <f t="shared" si="0"/>
        <v>0</v>
      </c>
    </row>
    <row r="88" spans="1:10" x14ac:dyDescent="0.35">
      <c r="A88" s="34" t="s">
        <v>352</v>
      </c>
      <c r="B88" s="8" t="s">
        <v>353</v>
      </c>
      <c r="C88" s="34" t="s">
        <v>268</v>
      </c>
      <c r="D88" s="14"/>
      <c r="E88" s="14"/>
      <c r="F88" s="14"/>
      <c r="H88" s="56"/>
      <c r="J88" s="71">
        <f t="shared" si="0"/>
        <v>0</v>
      </c>
    </row>
    <row r="89" spans="1:10" x14ac:dyDescent="0.35">
      <c r="A89" s="34" t="s">
        <v>354</v>
      </c>
      <c r="B89" s="8" t="s">
        <v>355</v>
      </c>
      <c r="C89" s="34" t="s">
        <v>269</v>
      </c>
      <c r="D89" s="14"/>
      <c r="E89" s="14"/>
      <c r="F89" s="14"/>
      <c r="G89" s="62"/>
      <c r="H89" s="70"/>
      <c r="I89" s="62"/>
      <c r="J89" s="71">
        <f t="shared" si="0"/>
        <v>0</v>
      </c>
    </row>
    <row r="90" spans="1:10" x14ac:dyDescent="0.35">
      <c r="A90" s="34" t="s">
        <v>356</v>
      </c>
      <c r="B90" s="8" t="s">
        <v>357</v>
      </c>
      <c r="C90" s="34" t="s">
        <v>270</v>
      </c>
      <c r="D90" s="14"/>
      <c r="E90" s="14"/>
      <c r="F90" s="14"/>
      <c r="H90" s="56"/>
      <c r="J90" s="71">
        <f t="shared" si="0"/>
        <v>0</v>
      </c>
    </row>
    <row r="91" spans="1:10" ht="58" x14ac:dyDescent="0.35">
      <c r="A91" s="34" t="s">
        <v>358</v>
      </c>
      <c r="B91" s="8" t="s">
        <v>359</v>
      </c>
      <c r="C91" s="34" t="s">
        <v>271</v>
      </c>
      <c r="D91" s="14"/>
      <c r="E91" s="14"/>
      <c r="F91" s="14"/>
      <c r="H91" s="56"/>
      <c r="J91" s="71">
        <f t="shared" si="0"/>
        <v>0</v>
      </c>
    </row>
    <row r="92" spans="1:10" ht="29" x14ac:dyDescent="0.35">
      <c r="A92" s="34"/>
      <c r="B92" s="8" t="s">
        <v>360</v>
      </c>
      <c r="C92" s="34" t="s">
        <v>272</v>
      </c>
      <c r="D92" s="14"/>
      <c r="E92" s="14"/>
      <c r="F92" s="14"/>
      <c r="H92" s="56"/>
      <c r="I92" s="56"/>
      <c r="J92" s="71">
        <f t="shared" si="0"/>
        <v>0</v>
      </c>
    </row>
    <row r="93" spans="1:10" x14ac:dyDescent="0.35">
      <c r="A93" s="135" t="s">
        <v>273</v>
      </c>
      <c r="B93" s="136"/>
      <c r="C93" s="48">
        <v>99</v>
      </c>
      <c r="D93" s="41">
        <f>SUM(D49:D92)</f>
        <v>0</v>
      </c>
      <c r="E93" s="41">
        <f>SUM(E49:E92)</f>
        <v>0</v>
      </c>
      <c r="F93" s="41">
        <f>SUM(F49:F92)</f>
        <v>0</v>
      </c>
    </row>
    <row r="96" spans="1:10" ht="48" x14ac:dyDescent="0.35">
      <c r="D96" s="55" t="s">
        <v>361</v>
      </c>
      <c r="E96" s="55" t="s">
        <v>362</v>
      </c>
    </row>
    <row r="97" spans="1:6" x14ac:dyDescent="0.35">
      <c r="D97" s="44" t="s">
        <v>54</v>
      </c>
      <c r="E97" s="44" t="s">
        <v>55</v>
      </c>
    </row>
    <row r="98" spans="1:6" ht="29" x14ac:dyDescent="0.35">
      <c r="B98" s="39" t="s">
        <v>363</v>
      </c>
    </row>
    <row r="99" spans="1:6" ht="58" x14ac:dyDescent="0.35">
      <c r="B99" s="39" t="s">
        <v>364</v>
      </c>
      <c r="D99" s="4">
        <f>D93-D98</f>
        <v>0</v>
      </c>
      <c r="E99" s="4">
        <f>E93-E98</f>
        <v>0</v>
      </c>
    </row>
    <row r="104" spans="1:6" ht="18" x14ac:dyDescent="0.5">
      <c r="A104" s="53" t="s">
        <v>365</v>
      </c>
      <c r="B104" s="139" t="s">
        <v>366</v>
      </c>
      <c r="C104" s="139"/>
      <c r="D104" s="139"/>
      <c r="E104" s="139"/>
    </row>
    <row r="106" spans="1:6" ht="43.5" x14ac:dyDescent="0.35">
      <c r="A106" s="140" t="s">
        <v>261</v>
      </c>
      <c r="B106" s="100" t="s">
        <v>187</v>
      </c>
      <c r="C106" s="120" t="s">
        <v>193</v>
      </c>
      <c r="D106" s="29" t="s">
        <v>262</v>
      </c>
      <c r="E106" s="29" t="s">
        <v>263</v>
      </c>
      <c r="F106" s="120" t="s">
        <v>264</v>
      </c>
    </row>
    <row r="107" spans="1:6" x14ac:dyDescent="0.35">
      <c r="A107" s="141"/>
      <c r="B107" s="100"/>
      <c r="C107" s="133"/>
      <c r="D107" s="143" t="s">
        <v>251</v>
      </c>
      <c r="E107" s="144"/>
      <c r="F107" s="121"/>
    </row>
    <row r="108" spans="1:6" ht="15" thickBot="1" x14ac:dyDescent="0.4">
      <c r="A108" s="142"/>
      <c r="B108" s="101"/>
      <c r="C108" s="134"/>
      <c r="D108" s="37" t="s">
        <v>54</v>
      </c>
      <c r="E108" s="37" t="s">
        <v>55</v>
      </c>
      <c r="F108" s="37" t="s">
        <v>78</v>
      </c>
    </row>
    <row r="109" spans="1:6" ht="33.5" thickTop="1" x14ac:dyDescent="0.45">
      <c r="A109" s="34" t="s">
        <v>367</v>
      </c>
      <c r="B109" s="72" t="s">
        <v>376</v>
      </c>
      <c r="C109" s="33" t="s">
        <v>80</v>
      </c>
      <c r="D109" s="40"/>
      <c r="E109" s="40"/>
      <c r="F109" s="16"/>
    </row>
    <row r="110" spans="1:6" x14ac:dyDescent="0.35">
      <c r="A110" s="34" t="s">
        <v>368</v>
      </c>
      <c r="B110" s="8" t="s">
        <v>377</v>
      </c>
      <c r="C110" s="34" t="s">
        <v>82</v>
      </c>
      <c r="D110" s="14"/>
      <c r="E110" s="14"/>
      <c r="F110" s="14"/>
    </row>
    <row r="111" spans="1:6" ht="29" x14ac:dyDescent="0.35">
      <c r="A111" s="38" t="s">
        <v>369</v>
      </c>
      <c r="B111" s="8" t="s">
        <v>378</v>
      </c>
      <c r="C111" s="34" t="s">
        <v>84</v>
      </c>
      <c r="D111" s="14"/>
      <c r="E111" s="14"/>
      <c r="F111" s="14"/>
    </row>
    <row r="112" spans="1:6" x14ac:dyDescent="0.35">
      <c r="A112" s="34" t="s">
        <v>370</v>
      </c>
      <c r="B112" s="8" t="s">
        <v>379</v>
      </c>
      <c r="C112" s="34" t="s">
        <v>86</v>
      </c>
      <c r="D112" s="14"/>
      <c r="E112" s="14"/>
      <c r="F112" s="14"/>
    </row>
    <row r="113" spans="1:6" x14ac:dyDescent="0.35">
      <c r="A113" s="34" t="s">
        <v>371</v>
      </c>
      <c r="B113" s="8" t="s">
        <v>380</v>
      </c>
      <c r="C113" s="34" t="s">
        <v>88</v>
      </c>
      <c r="D113" s="14"/>
      <c r="E113" s="14"/>
      <c r="F113" s="14"/>
    </row>
    <row r="114" spans="1:6" x14ac:dyDescent="0.35">
      <c r="A114" s="34" t="s">
        <v>372</v>
      </c>
      <c r="B114" s="8" t="s">
        <v>381</v>
      </c>
      <c r="C114" s="34" t="s">
        <v>90</v>
      </c>
      <c r="D114" s="14"/>
      <c r="E114" s="14"/>
      <c r="F114" s="14"/>
    </row>
    <row r="115" spans="1:6" x14ac:dyDescent="0.35">
      <c r="A115" s="34" t="s">
        <v>373</v>
      </c>
      <c r="B115" s="8" t="s">
        <v>382</v>
      </c>
      <c r="C115" s="34" t="s">
        <v>92</v>
      </c>
      <c r="D115" s="14"/>
      <c r="E115" s="14"/>
      <c r="F115" s="14"/>
    </row>
    <row r="116" spans="1:6" ht="14.5" customHeight="1" x14ac:dyDescent="0.35">
      <c r="A116" s="38" t="s">
        <v>374</v>
      </c>
      <c r="B116" s="8" t="s">
        <v>383</v>
      </c>
      <c r="C116" s="34" t="s">
        <v>94</v>
      </c>
      <c r="D116" s="14"/>
      <c r="E116" s="14"/>
      <c r="F116" s="14"/>
    </row>
    <row r="117" spans="1:6" x14ac:dyDescent="0.35">
      <c r="A117" s="135" t="s">
        <v>375</v>
      </c>
      <c r="B117" s="136"/>
      <c r="C117" s="42" t="s">
        <v>96</v>
      </c>
      <c r="D117" s="41">
        <f>SUM(D109:D116)</f>
        <v>0</v>
      </c>
      <c r="E117" s="41">
        <f t="shared" ref="E117:F117" si="1">SUM(E109:E116)</f>
        <v>0</v>
      </c>
      <c r="F117" s="41">
        <f t="shared" si="1"/>
        <v>0</v>
      </c>
    </row>
    <row r="121" spans="1:6" ht="48" x14ac:dyDescent="0.35">
      <c r="D121" s="55" t="s">
        <v>384</v>
      </c>
      <c r="E121" s="55" t="s">
        <v>362</v>
      </c>
    </row>
    <row r="122" spans="1:6" x14ac:dyDescent="0.35">
      <c r="D122" s="44" t="s">
        <v>54</v>
      </c>
      <c r="E122" s="44" t="s">
        <v>55</v>
      </c>
    </row>
    <row r="123" spans="1:6" ht="29" x14ac:dyDescent="0.35">
      <c r="B123" s="39" t="s">
        <v>385</v>
      </c>
    </row>
    <row r="124" spans="1:6" ht="58" x14ac:dyDescent="0.35">
      <c r="B124" s="39" t="s">
        <v>386</v>
      </c>
      <c r="D124" s="4">
        <f>D118-D123</f>
        <v>0</v>
      </c>
      <c r="E124" s="4">
        <f>E117-E123</f>
        <v>0</v>
      </c>
    </row>
    <row r="127" spans="1:6" ht="18" x14ac:dyDescent="0.5">
      <c r="A127" s="73" t="s">
        <v>387</v>
      </c>
      <c r="B127" s="139" t="s">
        <v>388</v>
      </c>
      <c r="C127" s="139"/>
      <c r="D127" s="139"/>
      <c r="E127" s="139"/>
    </row>
    <row r="128" spans="1:6" ht="130.5" customHeight="1" x14ac:dyDescent="0.35">
      <c r="B128" s="145" t="s">
        <v>27</v>
      </c>
      <c r="C128" s="119" t="s">
        <v>193</v>
      </c>
      <c r="D128" s="78" t="s">
        <v>392</v>
      </c>
      <c r="E128" s="46" t="s">
        <v>393</v>
      </c>
    </row>
    <row r="129" spans="1:5" ht="17" thickBot="1" x14ac:dyDescent="0.5">
      <c r="B129" s="146"/>
      <c r="C129" s="124"/>
      <c r="D129" s="74" t="s">
        <v>54</v>
      </c>
      <c r="E129" s="31" t="s">
        <v>55</v>
      </c>
    </row>
    <row r="130" spans="1:5" ht="29.5" thickTop="1" x14ac:dyDescent="0.35">
      <c r="B130" s="54" t="s">
        <v>389</v>
      </c>
      <c r="C130" s="33" t="s">
        <v>80</v>
      </c>
      <c r="D130" s="40"/>
      <c r="E130" s="32"/>
    </row>
    <row r="131" spans="1:5" ht="29" x14ac:dyDescent="0.35">
      <c r="B131" s="8" t="s">
        <v>390</v>
      </c>
      <c r="C131" s="34" t="s">
        <v>82</v>
      </c>
      <c r="D131" s="40"/>
      <c r="E131" s="6"/>
    </row>
    <row r="132" spans="1:5" ht="29" x14ac:dyDescent="0.35">
      <c r="B132" s="8" t="s">
        <v>391</v>
      </c>
      <c r="C132" s="34" t="s">
        <v>84</v>
      </c>
      <c r="D132" s="40"/>
      <c r="E132" s="6"/>
    </row>
    <row r="135" spans="1:5" ht="16.5" x14ac:dyDescent="0.45">
      <c r="A135" s="73" t="s">
        <v>394</v>
      </c>
      <c r="B135" s="73" t="s">
        <v>395</v>
      </c>
    </row>
    <row r="137" spans="1:5" ht="72.5" x14ac:dyDescent="0.35">
      <c r="B137" s="145" t="s">
        <v>27</v>
      </c>
      <c r="C137" s="119" t="s">
        <v>193</v>
      </c>
      <c r="D137" s="78" t="s">
        <v>392</v>
      </c>
      <c r="E137" s="8" t="s">
        <v>398</v>
      </c>
    </row>
    <row r="138" spans="1:5" ht="17" thickBot="1" x14ac:dyDescent="0.5">
      <c r="B138" s="146"/>
      <c r="C138" s="124"/>
      <c r="D138" s="74" t="s">
        <v>54</v>
      </c>
      <c r="E138" s="31" t="s">
        <v>55</v>
      </c>
    </row>
    <row r="139" spans="1:5" ht="17" thickTop="1" x14ac:dyDescent="0.45">
      <c r="B139" s="75" t="s">
        <v>79</v>
      </c>
      <c r="C139" s="33" t="s">
        <v>80</v>
      </c>
      <c r="D139" s="40"/>
      <c r="E139" s="76"/>
    </row>
    <row r="140" spans="1:5" x14ac:dyDescent="0.35">
      <c r="B140" s="8" t="s">
        <v>396</v>
      </c>
      <c r="C140" s="34" t="s">
        <v>82</v>
      </c>
      <c r="D140" s="40"/>
      <c r="E140" s="77"/>
    </row>
    <row r="141" spans="1:5" x14ac:dyDescent="0.35">
      <c r="B141" s="8" t="s">
        <v>397</v>
      </c>
      <c r="C141" s="34" t="s">
        <v>84</v>
      </c>
      <c r="D141" s="40"/>
      <c r="E141" s="77"/>
    </row>
    <row r="145" spans="1:6" ht="16.5" x14ac:dyDescent="0.45">
      <c r="A145" s="73" t="s">
        <v>399</v>
      </c>
      <c r="B145" s="73" t="s">
        <v>400</v>
      </c>
    </row>
    <row r="147" spans="1:6" ht="87" x14ac:dyDescent="0.35">
      <c r="B147" s="100" t="s">
        <v>187</v>
      </c>
      <c r="C147" s="120" t="s">
        <v>193</v>
      </c>
      <c r="D147" s="29" t="s">
        <v>401</v>
      </c>
      <c r="E147" s="29" t="s">
        <v>402</v>
      </c>
      <c r="F147" s="120" t="s">
        <v>403</v>
      </c>
    </row>
    <row r="148" spans="1:6" ht="43" customHeight="1" x14ac:dyDescent="0.35">
      <c r="B148" s="100"/>
      <c r="C148" s="133"/>
      <c r="D148" s="143" t="s">
        <v>406</v>
      </c>
      <c r="E148" s="144"/>
      <c r="F148" s="121"/>
    </row>
    <row r="149" spans="1:6" ht="15" thickBot="1" x14ac:dyDescent="0.4">
      <c r="B149" s="101"/>
      <c r="C149" s="134"/>
      <c r="D149" s="37" t="s">
        <v>54</v>
      </c>
      <c r="E149" s="37" t="s">
        <v>55</v>
      </c>
      <c r="F149" s="37" t="s">
        <v>78</v>
      </c>
    </row>
    <row r="150" spans="1:6" ht="17" thickTop="1" x14ac:dyDescent="0.45">
      <c r="B150" s="75" t="s">
        <v>79</v>
      </c>
      <c r="C150" s="33" t="s">
        <v>80</v>
      </c>
      <c r="D150" s="14"/>
      <c r="E150" s="14"/>
      <c r="F150" s="14"/>
    </row>
    <row r="151" spans="1:6" x14ac:dyDescent="0.35">
      <c r="B151" s="8" t="s">
        <v>396</v>
      </c>
      <c r="C151" s="34" t="s">
        <v>82</v>
      </c>
      <c r="D151" s="14"/>
      <c r="E151" s="14"/>
      <c r="F151" s="14"/>
    </row>
    <row r="152" spans="1:6" x14ac:dyDescent="0.35">
      <c r="B152" s="8" t="s">
        <v>397</v>
      </c>
      <c r="C152" s="34" t="s">
        <v>84</v>
      </c>
      <c r="D152" s="14"/>
      <c r="E152" s="14"/>
      <c r="F152" s="14"/>
    </row>
    <row r="153" spans="1:6" x14ac:dyDescent="0.35">
      <c r="B153" s="49" t="s">
        <v>404</v>
      </c>
    </row>
    <row r="154" spans="1:6" x14ac:dyDescent="0.35">
      <c r="B154" s="49" t="s">
        <v>405</v>
      </c>
    </row>
  </sheetData>
  <mergeCells count="36">
    <mergeCell ref="F147:F148"/>
    <mergeCell ref="D148:E148"/>
    <mergeCell ref="C128:C129"/>
    <mergeCell ref="B128:B129"/>
    <mergeCell ref="B137:B138"/>
    <mergeCell ref="C137:C138"/>
    <mergeCell ref="B147:B149"/>
    <mergeCell ref="C147:C149"/>
    <mergeCell ref="F106:F107"/>
    <mergeCell ref="D107:E107"/>
    <mergeCell ref="A117:B117"/>
    <mergeCell ref="B127:E127"/>
    <mergeCell ref="A93:B93"/>
    <mergeCell ref="B46:B48"/>
    <mergeCell ref="A46:A48"/>
    <mergeCell ref="D47:E47"/>
    <mergeCell ref="B104:E104"/>
    <mergeCell ref="A106:A108"/>
    <mergeCell ref="B106:B108"/>
    <mergeCell ref="C106:C108"/>
    <mergeCell ref="A1:E1"/>
    <mergeCell ref="F46:F47"/>
    <mergeCell ref="A3:B3"/>
    <mergeCell ref="A4:A5"/>
    <mergeCell ref="B4:B5"/>
    <mergeCell ref="D3:D4"/>
    <mergeCell ref="E3:E4"/>
    <mergeCell ref="C3:C5"/>
    <mergeCell ref="A29:B29"/>
    <mergeCell ref="B37:F37"/>
    <mergeCell ref="A39:A40"/>
    <mergeCell ref="B39:B40"/>
    <mergeCell ref="C39:C40"/>
    <mergeCell ref="D39:D40"/>
    <mergeCell ref="B44:E44"/>
    <mergeCell ref="C46:C48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2026. I. negyedév</vt:lpstr>
      <vt:lpstr>2026. II. negyedév</vt:lpstr>
      <vt:lpstr>2026. III. negyedév</vt:lpstr>
      <vt:lpstr>2026. IV. negyedév</vt:lpstr>
      <vt:lpstr>Éves B1-B4</vt:lpstr>
      <vt:lpstr>Éves B5-B7</vt:lpstr>
      <vt:lpstr>Éves B10-B16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Fogl Mónika</dc:creator>
  <cp:lastModifiedBy>Fogl Mónika</cp:lastModifiedBy>
  <cp:lastPrinted>2021-05-13T15:36:58Z</cp:lastPrinted>
  <dcterms:created xsi:type="dcterms:W3CDTF">2021-05-13T13:59:07Z</dcterms:created>
  <dcterms:modified xsi:type="dcterms:W3CDTF">2026-07-20T09:30:15Z</dcterms:modified>
</cp:coreProperties>
</file>